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tiff" ContentType="image/tiff"/>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drawings/drawing3.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4.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5.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6.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7.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drawings/drawing8.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10.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drawings/drawing11.xml" ContentType="application/vnd.openxmlformats-officedocument.drawing+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2.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drawings/drawing13.xml" ContentType="application/vnd.openxmlformats-officedocument.drawing+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4.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5.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drawings/drawing16.xml" ContentType="application/vnd.openxmlformats-officedocument.drawing+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drawings/drawing17.xml" ContentType="application/vnd.openxmlformats-officedocument.drawing+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8.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drawings/drawing19.xml" ContentType="application/vnd.openxmlformats-officedocument.drawing+xml"/>
  <Override PartName="/xl/charts/chart63.xml" ContentType="application/vnd.openxmlformats-officedocument.drawingml.chart+xml"/>
  <Override PartName="/xl/charts/style1.xml" ContentType="application/vnd.ms-office.chartstyle+xml"/>
  <Override PartName="/xl/charts/colors1.xml" ContentType="application/vnd.ms-office.chartcolorstyle+xml"/>
  <Override PartName="/xl/charts/chart64.xml" ContentType="application/vnd.openxmlformats-officedocument.drawingml.chart+xml"/>
  <Override PartName="/xl/charts/style2.xml" ContentType="application/vnd.ms-office.chartstyle+xml"/>
  <Override PartName="/xl/charts/colors2.xml" ContentType="application/vnd.ms-office.chartcolorstyle+xml"/>
  <Override PartName="/xl/charts/chart65.xml" ContentType="application/vnd.openxmlformats-officedocument.drawingml.chart+xml"/>
  <Override PartName="/xl/charts/style3.xml" ContentType="application/vnd.ms-office.chartstyle+xml"/>
  <Override PartName="/xl/charts/colors3.xml" ContentType="application/vnd.ms-office.chartcolorstyle+xml"/>
  <Override PartName="/xl/charts/chart66.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C:\Users\cblaber\Desktop\"/>
    </mc:Choice>
  </mc:AlternateContent>
  <bookViews>
    <workbookView xWindow="0" yWindow="0" windowWidth="19800" windowHeight="7050" tabRatio="845"/>
  </bookViews>
  <sheets>
    <sheet name="Vue d'ensemble" sheetId="1" r:id="rId1"/>
    <sheet name="Échelle de mesure des stades" sheetId="8" r:id="rId2"/>
    <sheet name="Évaluation - contexte" sheetId="2" r:id="rId3"/>
    <sheet name="Data site 1" sheetId="10" state="hidden" r:id="rId4"/>
    <sheet name="HIS Assessment 1" sheetId="17" state="hidden" r:id="rId5"/>
    <sheet name="HIS Assessment 2" sheetId="35" state="hidden" r:id="rId6"/>
    <sheet name="HIS Assessment 3" sheetId="34" state="hidden" r:id="rId7"/>
    <sheet name="HIS Assessment 4" sheetId="36" state="hidden" r:id="rId8"/>
    <sheet name="HIS Assessment 5" sheetId="37" state="hidden" r:id="rId9"/>
    <sheet name="HIS Assessment 6" sheetId="38" state="hidden" r:id="rId10"/>
    <sheet name="HIS Assessment 7" sheetId="39" state="hidden" r:id="rId11"/>
    <sheet name="HIS Assessment 8" sheetId="40" state="hidden" r:id="rId12"/>
    <sheet name="HIS Assessment 9" sheetId="41" state="hidden" r:id="rId13"/>
    <sheet name="HIS Assessment 10" sheetId="42" state="hidden" r:id="rId14"/>
    <sheet name="HIS Assessment 11" sheetId="43" state="hidden" r:id="rId15"/>
    <sheet name="HIS Assessment 12" sheetId="44" state="hidden" r:id="rId16"/>
    <sheet name="HIS Assessment 13" sheetId="45" state="hidden" r:id="rId17"/>
    <sheet name="HIS Assessment 14" sheetId="46" state="hidden" r:id="rId18"/>
    <sheet name="HIS Assessment 15" sheetId="47" state="hidden" r:id="rId19"/>
    <sheet name="Data site 2" sheetId="12" state="hidden" r:id="rId20"/>
    <sheet name="Data Entry &amp; Analysis" sheetId="7" state="hidden" r:id="rId21"/>
    <sheet name="Charts" sheetId="15" state="hidden" r:id="rId22"/>
    <sheet name="Data" sheetId="16" state="hidden" r:id="rId23"/>
    <sheet name=" HIS Assessment 1" sheetId="49" r:id="rId24"/>
    <sheet name="Stratégie pour l'amélioration" sheetId="18" r:id="rId25"/>
    <sheet name="Abréviations" sheetId="19" r:id="rId26"/>
    <sheet name="Glossaire" sheetId="5" r:id="rId27"/>
    <sheet name="Feuille 1" sheetId="48" r:id="rId28"/>
    <sheet name="Sheet4" sheetId="4" state="hidden" r:id="rId29"/>
  </sheets>
  <externalReferences>
    <externalReference r:id="rId30"/>
    <externalReference r:id="rId31"/>
    <externalReference r:id="rId32"/>
    <externalReference r:id="rId33"/>
    <externalReference r:id="rId34"/>
  </externalReferences>
  <definedNames>
    <definedName name="_gjdgxs" localSheetId="1">'Échelle de mesure des stades'!$C$9</definedName>
    <definedName name="response_codes" localSheetId="23">[1]Codes!$A$3:$A$7</definedName>
    <definedName name="response_codes">[2]Codes!$A$3:$A$7</definedName>
    <definedName name="responses" localSheetId="23">[3]Sheet4!$A$2:$A$7</definedName>
    <definedName name="responses" localSheetId="24">[4]Sheet4!$A$2:$A$7</definedName>
    <definedName name="responses">Sheet4!$A$2:$A$7</definedName>
    <definedName name="responses2">[5]Sheet4!$A$2:$A$7</definedName>
    <definedName name="validation_list" localSheetId="23">OFFSET([3]Sheet4!$S1,,,COUNTIF([3]Sheet4!$S$2:$S$7,"?*"))</definedName>
    <definedName name="validation_list">OFFSET(Sheet4!$S1,,,COUNTIF(Sheet4!$S$2:$S$7,"?*"))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R57" i="49" l="1"/>
  <c r="AR58" i="49"/>
  <c r="AR59" i="49"/>
  <c r="AR52" i="49"/>
  <c r="AR53" i="49"/>
  <c r="AR54" i="49"/>
  <c r="AR55" i="49"/>
  <c r="AR56" i="49"/>
  <c r="AR48" i="49"/>
  <c r="AR49" i="49"/>
  <c r="AR50" i="49"/>
  <c r="AR51" i="49"/>
  <c r="AR47" i="49"/>
  <c r="C5" i="49" l="1"/>
  <c r="C9" i="49"/>
  <c r="F17" i="49"/>
  <c r="H17" i="49"/>
  <c r="F18" i="49"/>
  <c r="H18" i="49"/>
  <c r="F20" i="49"/>
  <c r="H20" i="49"/>
  <c r="F21" i="49"/>
  <c r="H21" i="49"/>
  <c r="F23" i="49"/>
  <c r="F22" i="49" s="1"/>
  <c r="H23" i="49"/>
  <c r="H22" i="49" s="1"/>
  <c r="F24" i="49"/>
  <c r="H24" i="49"/>
  <c r="F27" i="49"/>
  <c r="H27" i="49"/>
  <c r="F28" i="49"/>
  <c r="H28" i="49"/>
  <c r="F29" i="49"/>
  <c r="H29" i="49"/>
  <c r="F31" i="49"/>
  <c r="H31" i="49"/>
  <c r="F32" i="49"/>
  <c r="F30" i="49" s="1"/>
  <c r="H32" i="49"/>
  <c r="F35" i="49"/>
  <c r="F34" i="49" s="1"/>
  <c r="H35" i="49"/>
  <c r="F36" i="49"/>
  <c r="H36" i="49"/>
  <c r="F37" i="49"/>
  <c r="H37" i="49"/>
  <c r="H38" i="49"/>
  <c r="F39" i="49"/>
  <c r="F38" i="49" s="1"/>
  <c r="H39" i="49"/>
  <c r="F41" i="49"/>
  <c r="F40" i="49" s="1"/>
  <c r="H41" i="49"/>
  <c r="H40" i="49" s="1"/>
  <c r="F44" i="49"/>
  <c r="H44" i="49"/>
  <c r="F45" i="49"/>
  <c r="F43" i="49" s="1"/>
  <c r="H45" i="49"/>
  <c r="F46" i="49"/>
  <c r="H46" i="49"/>
  <c r="F48" i="49"/>
  <c r="H48" i="49"/>
  <c r="F49" i="49"/>
  <c r="H49" i="49"/>
  <c r="F50" i="49"/>
  <c r="H50" i="49"/>
  <c r="F51" i="49"/>
  <c r="H51" i="49"/>
  <c r="F52" i="49"/>
  <c r="H52" i="49"/>
  <c r="F54" i="49"/>
  <c r="H54" i="49"/>
  <c r="H53" i="49" s="1"/>
  <c r="F55" i="49"/>
  <c r="F53" i="49" s="1"/>
  <c r="H55" i="49"/>
  <c r="F56" i="49"/>
  <c r="H56" i="49"/>
  <c r="F57" i="49"/>
  <c r="H57" i="49"/>
  <c r="F60" i="49"/>
  <c r="F59" i="49" s="1"/>
  <c r="H60" i="49"/>
  <c r="H59" i="49" s="1"/>
  <c r="F61" i="49"/>
  <c r="H61" i="49"/>
  <c r="F63" i="49"/>
  <c r="H63" i="49"/>
  <c r="F64" i="49"/>
  <c r="H64" i="49"/>
  <c r="F65" i="49"/>
  <c r="H65" i="49"/>
  <c r="F66" i="49"/>
  <c r="H66" i="49"/>
  <c r="F67" i="49"/>
  <c r="H67" i="49"/>
  <c r="F68" i="49"/>
  <c r="H68" i="49"/>
  <c r="F69" i="49"/>
  <c r="H69" i="49"/>
  <c r="F70" i="49"/>
  <c r="H70" i="49"/>
  <c r="F71" i="49"/>
  <c r="H71" i="49"/>
  <c r="F16" i="49" l="1"/>
  <c r="F15" i="49" s="1"/>
  <c r="H26" i="49"/>
  <c r="F19" i="49"/>
  <c r="H30" i="49"/>
  <c r="F47" i="49"/>
  <c r="H16" i="49"/>
  <c r="F62" i="49"/>
  <c r="H43" i="49"/>
  <c r="H42" i="49" s="1"/>
  <c r="H47" i="49"/>
  <c r="H34" i="49"/>
  <c r="H19" i="49"/>
  <c r="H62" i="49"/>
  <c r="F26" i="49"/>
  <c r="H58" i="49"/>
  <c r="H33" i="49"/>
  <c r="F42" i="49"/>
  <c r="F33" i="49"/>
  <c r="F25" i="49"/>
  <c r="H71" i="17"/>
  <c r="P7" i="4"/>
  <c r="P6" i="4"/>
  <c r="P5" i="4"/>
  <c r="P3" i="4"/>
  <c r="P2" i="4"/>
  <c r="BK64" i="7"/>
  <c r="BL64" i="7" s="1"/>
  <c r="BJ64" i="7"/>
  <c r="BI64" i="7"/>
  <c r="BG64" i="7"/>
  <c r="BH64" i="7" s="1"/>
  <c r="BE64" i="7"/>
  <c r="BF64" i="7" s="1"/>
  <c r="BC64" i="7"/>
  <c r="BD64" i="7" s="1"/>
  <c r="BA64" i="7"/>
  <c r="BB64" i="7" s="1"/>
  <c r="AY64" i="7"/>
  <c r="AZ64" i="7" s="1"/>
  <c r="AW64" i="7"/>
  <c r="AX64" i="7" s="1"/>
  <c r="AU64" i="7"/>
  <c r="AV64" i="7" s="1"/>
  <c r="AS64" i="7"/>
  <c r="AT64" i="7" s="1"/>
  <c r="AQ64" i="7"/>
  <c r="AR64" i="7" s="1"/>
  <c r="AO64" i="7"/>
  <c r="AP64" i="7" s="1"/>
  <c r="AN64" i="7"/>
  <c r="AM64" i="7"/>
  <c r="AK64" i="7"/>
  <c r="AL64" i="7" s="1"/>
  <c r="AI64" i="7"/>
  <c r="AJ64" i="7" s="1"/>
  <c r="AG64" i="7"/>
  <c r="AF64" i="7"/>
  <c r="AD64" i="7"/>
  <c r="AE64" i="7" s="1"/>
  <c r="AC64" i="7"/>
  <c r="AB64" i="7"/>
  <c r="AA64" i="7"/>
  <c r="Z64" i="7"/>
  <c r="Y64" i="7"/>
  <c r="X64" i="7"/>
  <c r="V64" i="7"/>
  <c r="W64" i="7" s="1"/>
  <c r="U64" i="7"/>
  <c r="T64" i="7"/>
  <c r="S64" i="7"/>
  <c r="R64" i="7"/>
  <c r="Q64" i="7"/>
  <c r="P64" i="7"/>
  <c r="N64" i="7"/>
  <c r="O64" i="7" s="1"/>
  <c r="M64" i="7"/>
  <c r="L64" i="7"/>
  <c r="K64" i="7"/>
  <c r="J64" i="7"/>
  <c r="I64" i="7"/>
  <c r="H64" i="7"/>
  <c r="F64" i="7"/>
  <c r="G64" i="7" s="1"/>
  <c r="E64" i="7"/>
  <c r="D64" i="7"/>
  <c r="BK63" i="7"/>
  <c r="BL63" i="7" s="1"/>
  <c r="BJ63" i="7"/>
  <c r="BI63" i="7"/>
  <c r="BG63" i="7"/>
  <c r="BH63" i="7" s="1"/>
  <c r="BE63" i="7"/>
  <c r="BF63" i="7" s="1"/>
  <c r="BC63" i="7"/>
  <c r="BD63" i="7" s="1"/>
  <c r="BA63" i="7"/>
  <c r="BB63" i="7" s="1"/>
  <c r="AZ63" i="7"/>
  <c r="AY63" i="7"/>
  <c r="AW63" i="7"/>
  <c r="AX63" i="7" s="1"/>
  <c r="AU63" i="7"/>
  <c r="AV63" i="7" s="1"/>
  <c r="AT63" i="7"/>
  <c r="AS63" i="7"/>
  <c r="AQ63" i="7"/>
  <c r="AR63" i="7" s="1"/>
  <c r="AO63" i="7"/>
  <c r="AP63" i="7" s="1"/>
  <c r="AM63" i="7"/>
  <c r="AN63" i="7" s="1"/>
  <c r="AK63" i="7"/>
  <c r="AL63" i="7" s="1"/>
  <c r="AJ63" i="7"/>
  <c r="BM63" i="7" s="1"/>
  <c r="AI63" i="7"/>
  <c r="AG63" i="7"/>
  <c r="AF63" i="7"/>
  <c r="AE63" i="7"/>
  <c r="AD63" i="7"/>
  <c r="AB63" i="7"/>
  <c r="AC63" i="7" s="1"/>
  <c r="AA63" i="7"/>
  <c r="Z63" i="7"/>
  <c r="Y63" i="7"/>
  <c r="X63" i="7"/>
  <c r="W63" i="7"/>
  <c r="V63" i="7"/>
  <c r="T63" i="7"/>
  <c r="U63" i="7" s="1"/>
  <c r="S63" i="7"/>
  <c r="R63" i="7"/>
  <c r="Q63" i="7"/>
  <c r="P63" i="7"/>
  <c r="O63" i="7"/>
  <c r="N63" i="7"/>
  <c r="L63" i="7"/>
  <c r="M63" i="7" s="1"/>
  <c r="K63" i="7"/>
  <c r="J63" i="7"/>
  <c r="I63" i="7"/>
  <c r="H63" i="7"/>
  <c r="G63" i="7"/>
  <c r="F63" i="7"/>
  <c r="D63" i="7"/>
  <c r="E63" i="7" s="1"/>
  <c r="BK62" i="7"/>
  <c r="BL62" i="7" s="1"/>
  <c r="BI62" i="7"/>
  <c r="BJ62" i="7" s="1"/>
  <c r="BG62" i="7"/>
  <c r="BH62" i="7" s="1"/>
  <c r="BE62" i="7"/>
  <c r="BF62" i="7" s="1"/>
  <c r="BC62" i="7"/>
  <c r="BD62" i="7" s="1"/>
  <c r="BA62" i="7"/>
  <c r="BB62" i="7" s="1"/>
  <c r="AY62" i="7"/>
  <c r="AZ62" i="7" s="1"/>
  <c r="AW62" i="7"/>
  <c r="AX62" i="7" s="1"/>
  <c r="AU62" i="7"/>
  <c r="AV62" i="7" s="1"/>
  <c r="AS62" i="7"/>
  <c r="AT62" i="7" s="1"/>
  <c r="AR62" i="7"/>
  <c r="AQ62" i="7"/>
  <c r="AO62" i="7"/>
  <c r="AP62" i="7" s="1"/>
  <c r="AM62" i="7"/>
  <c r="AN62" i="7" s="1"/>
  <c r="AK62" i="7"/>
  <c r="AL62" i="7" s="1"/>
  <c r="AI62" i="7"/>
  <c r="AJ62" i="7" s="1"/>
  <c r="AG62" i="7"/>
  <c r="AF62" i="7"/>
  <c r="AE62" i="7"/>
  <c r="AD62" i="7"/>
  <c r="AC62" i="7"/>
  <c r="AB62" i="7"/>
  <c r="Z62" i="7"/>
  <c r="AA62" i="7" s="1"/>
  <c r="Y62" i="7"/>
  <c r="X62" i="7"/>
  <c r="W62" i="7"/>
  <c r="V62" i="7"/>
  <c r="U62" i="7"/>
  <c r="T62" i="7"/>
  <c r="R62" i="7"/>
  <c r="S62" i="7" s="1"/>
  <c r="Q62" i="7"/>
  <c r="P62" i="7"/>
  <c r="O62" i="7"/>
  <c r="N62" i="7"/>
  <c r="M62" i="7"/>
  <c r="L62" i="7"/>
  <c r="J62" i="7"/>
  <c r="K62" i="7" s="1"/>
  <c r="I62" i="7"/>
  <c r="H62" i="7"/>
  <c r="G62" i="7"/>
  <c r="F62" i="7"/>
  <c r="E62" i="7"/>
  <c r="D62" i="7"/>
  <c r="BL61" i="7"/>
  <c r="BK61" i="7"/>
  <c r="BI61" i="7"/>
  <c r="BJ61" i="7" s="1"/>
  <c r="BG61" i="7"/>
  <c r="BH61" i="7" s="1"/>
  <c r="BE61" i="7"/>
  <c r="BF61" i="7" s="1"/>
  <c r="BC61" i="7"/>
  <c r="BD61" i="7" s="1"/>
  <c r="BA61" i="7"/>
  <c r="BB61" i="7" s="1"/>
  <c r="AY61" i="7"/>
  <c r="AZ61" i="7" s="1"/>
  <c r="AW61" i="7"/>
  <c r="AX61" i="7" s="1"/>
  <c r="AU61" i="7"/>
  <c r="AV61" i="7" s="1"/>
  <c r="AS61" i="7"/>
  <c r="AT61" i="7" s="1"/>
  <c r="AQ61" i="7"/>
  <c r="AR61" i="7" s="1"/>
  <c r="AP61" i="7"/>
  <c r="AO61" i="7"/>
  <c r="AM61" i="7"/>
  <c r="AN61" i="7" s="1"/>
  <c r="AK61" i="7"/>
  <c r="AL61" i="7" s="1"/>
  <c r="AI61" i="7"/>
  <c r="AJ61" i="7" s="1"/>
  <c r="BM61" i="7" s="1"/>
  <c r="AG61" i="7"/>
  <c r="AF61" i="7"/>
  <c r="AE61" i="7"/>
  <c r="AD61" i="7"/>
  <c r="AC61" i="7"/>
  <c r="AB61" i="7"/>
  <c r="AA61" i="7"/>
  <c r="Z61" i="7"/>
  <c r="Y61" i="7"/>
  <c r="X61" i="7"/>
  <c r="W61" i="7"/>
  <c r="V61" i="7"/>
  <c r="U61" i="7"/>
  <c r="T61" i="7"/>
  <c r="S61" i="7"/>
  <c r="R61" i="7"/>
  <c r="Q61" i="7"/>
  <c r="P61" i="7"/>
  <c r="O61" i="7"/>
  <c r="N61" i="7"/>
  <c r="M61" i="7"/>
  <c r="L61" i="7"/>
  <c r="J61" i="7"/>
  <c r="K61" i="7" s="1"/>
  <c r="I61" i="7"/>
  <c r="H61" i="7"/>
  <c r="G61" i="7"/>
  <c r="F61" i="7"/>
  <c r="E61" i="7"/>
  <c r="D61" i="7"/>
  <c r="BL60" i="7"/>
  <c r="BK60" i="7"/>
  <c r="BJ60" i="7"/>
  <c r="BI60" i="7"/>
  <c r="BG60" i="7"/>
  <c r="BH60" i="7" s="1"/>
  <c r="BE60" i="7"/>
  <c r="BF60" i="7" s="1"/>
  <c r="BC60" i="7"/>
  <c r="BD60" i="7" s="1"/>
  <c r="BA60" i="7"/>
  <c r="BB60" i="7" s="1"/>
  <c r="AY60" i="7"/>
  <c r="AZ60" i="7" s="1"/>
  <c r="AW60" i="7"/>
  <c r="AX60" i="7" s="1"/>
  <c r="AU60" i="7"/>
  <c r="AV60" i="7" s="1"/>
  <c r="AS60" i="7"/>
  <c r="AT60" i="7" s="1"/>
  <c r="AQ60" i="7"/>
  <c r="AR60" i="7" s="1"/>
  <c r="AO60" i="7"/>
  <c r="AP60" i="7" s="1"/>
  <c r="AN60" i="7"/>
  <c r="BM60" i="7" s="1"/>
  <c r="AM60" i="7"/>
  <c r="AK60" i="7"/>
  <c r="AL60" i="7" s="1"/>
  <c r="AI60" i="7"/>
  <c r="AJ60" i="7" s="1"/>
  <c r="AG60" i="7"/>
  <c r="AF60" i="7"/>
  <c r="AE60" i="7"/>
  <c r="AD60" i="7"/>
  <c r="AB60" i="7"/>
  <c r="AC60" i="7" s="1"/>
  <c r="AA60" i="7"/>
  <c r="Z60" i="7"/>
  <c r="X60" i="7"/>
  <c r="Y60" i="7" s="1"/>
  <c r="W60" i="7"/>
  <c r="V60" i="7"/>
  <c r="T60" i="7"/>
  <c r="U60" i="7" s="1"/>
  <c r="S60" i="7"/>
  <c r="R60" i="7"/>
  <c r="Q60" i="7"/>
  <c r="P60" i="7"/>
  <c r="O60" i="7"/>
  <c r="N60" i="7"/>
  <c r="L60" i="7"/>
  <c r="M60" i="7" s="1"/>
  <c r="K60" i="7"/>
  <c r="J60" i="7"/>
  <c r="I60" i="7"/>
  <c r="H60" i="7"/>
  <c r="G60" i="7"/>
  <c r="F60" i="7"/>
  <c r="D60" i="7"/>
  <c r="E60" i="7" s="1"/>
  <c r="BK59" i="7"/>
  <c r="BL59" i="7" s="1"/>
  <c r="BJ59" i="7"/>
  <c r="BI59" i="7"/>
  <c r="BH59" i="7"/>
  <c r="BG59" i="7"/>
  <c r="BE59" i="7"/>
  <c r="BF59" i="7" s="1"/>
  <c r="BC59" i="7"/>
  <c r="BD59" i="7" s="1"/>
  <c r="BA59" i="7"/>
  <c r="BB59" i="7" s="1"/>
  <c r="AZ59" i="7"/>
  <c r="AY59" i="7"/>
  <c r="AX59" i="7"/>
  <c r="AW59" i="7"/>
  <c r="AU59" i="7"/>
  <c r="AV59" i="7" s="1"/>
  <c r="AS59" i="7"/>
  <c r="AT59" i="7" s="1"/>
  <c r="AQ59" i="7"/>
  <c r="AR59" i="7" s="1"/>
  <c r="AP59" i="7"/>
  <c r="AO59" i="7"/>
  <c r="AM59" i="7"/>
  <c r="AN59" i="7" s="1"/>
  <c r="AK59" i="7"/>
  <c r="AL59" i="7" s="1"/>
  <c r="AI59" i="7"/>
  <c r="AJ59" i="7" s="1"/>
  <c r="BM59" i="7" s="1"/>
  <c r="AG59" i="7"/>
  <c r="AF59" i="7"/>
  <c r="AD59" i="7"/>
  <c r="AE59" i="7" s="1"/>
  <c r="AB59" i="7"/>
  <c r="AC59" i="7" s="1"/>
  <c r="AA59" i="7"/>
  <c r="Z59" i="7"/>
  <c r="Y59" i="7"/>
  <c r="X59" i="7"/>
  <c r="V59" i="7"/>
  <c r="W59" i="7" s="1"/>
  <c r="T59" i="7"/>
  <c r="U59" i="7" s="1"/>
  <c r="R59" i="7"/>
  <c r="S59" i="7" s="1"/>
  <c r="Q59" i="7"/>
  <c r="P59" i="7"/>
  <c r="N59" i="7"/>
  <c r="O59" i="7" s="1"/>
  <c r="L59" i="7"/>
  <c r="M59" i="7" s="1"/>
  <c r="J59" i="7"/>
  <c r="K59" i="7" s="1"/>
  <c r="I59" i="7"/>
  <c r="H59" i="7"/>
  <c r="F59" i="7"/>
  <c r="G59" i="7" s="1"/>
  <c r="D59" i="7"/>
  <c r="E59" i="7" s="1"/>
  <c r="BK58" i="7"/>
  <c r="BL58" i="7" s="1"/>
  <c r="BI58" i="7"/>
  <c r="BJ58" i="7" s="1"/>
  <c r="BG58" i="7"/>
  <c r="BH58" i="7" s="1"/>
  <c r="BE58" i="7"/>
  <c r="BF58" i="7" s="1"/>
  <c r="BD58" i="7"/>
  <c r="BC58" i="7"/>
  <c r="BA58" i="7"/>
  <c r="BB58" i="7" s="1"/>
  <c r="AZ58" i="7"/>
  <c r="AY58" i="7"/>
  <c r="AW58" i="7"/>
  <c r="AX58" i="7" s="1"/>
  <c r="AU58" i="7"/>
  <c r="AV58" i="7" s="1"/>
  <c r="AS58" i="7"/>
  <c r="AT58" i="7" s="1"/>
  <c r="AR58" i="7"/>
  <c r="AQ58" i="7"/>
  <c r="AO58" i="7"/>
  <c r="AP58" i="7" s="1"/>
  <c r="AM58" i="7"/>
  <c r="AN58" i="7" s="1"/>
  <c r="AK58" i="7"/>
  <c r="AL58" i="7" s="1"/>
  <c r="AI58" i="7"/>
  <c r="AJ58" i="7" s="1"/>
  <c r="AF58" i="7"/>
  <c r="AG58" i="7" s="1"/>
  <c r="AE58" i="7"/>
  <c r="AD58" i="7"/>
  <c r="AB58" i="7"/>
  <c r="AC58" i="7" s="1"/>
  <c r="AA58" i="7"/>
  <c r="Z58" i="7"/>
  <c r="X58" i="7"/>
  <c r="Y58" i="7" s="1"/>
  <c r="W58" i="7"/>
  <c r="V58" i="7"/>
  <c r="U58" i="7"/>
  <c r="T58" i="7"/>
  <c r="S58" i="7"/>
  <c r="R58" i="7"/>
  <c r="P58" i="7"/>
  <c r="Q58" i="7" s="1"/>
  <c r="O58" i="7"/>
  <c r="N58" i="7"/>
  <c r="L58" i="7"/>
  <c r="M58" i="7" s="1"/>
  <c r="K58" i="7"/>
  <c r="J58" i="7"/>
  <c r="H58" i="7"/>
  <c r="I58" i="7" s="1"/>
  <c r="G58" i="7"/>
  <c r="F58" i="7"/>
  <c r="E58" i="7"/>
  <c r="D58" i="7"/>
  <c r="BL57" i="7"/>
  <c r="BK57" i="7"/>
  <c r="BI57" i="7"/>
  <c r="BJ57" i="7" s="1"/>
  <c r="BG57" i="7"/>
  <c r="BH57" i="7" s="1"/>
  <c r="BF57" i="7"/>
  <c r="BE57" i="7"/>
  <c r="BD57" i="7"/>
  <c r="BC57" i="7"/>
  <c r="BA57" i="7"/>
  <c r="BB57" i="7" s="1"/>
  <c r="AY57" i="7"/>
  <c r="AZ57" i="7" s="1"/>
  <c r="AX57" i="7"/>
  <c r="AW57" i="7"/>
  <c r="AV57" i="7"/>
  <c r="AU57" i="7"/>
  <c r="AT57" i="7"/>
  <c r="AS57" i="7"/>
  <c r="AQ57" i="7"/>
  <c r="AR57" i="7" s="1"/>
  <c r="AO57" i="7"/>
  <c r="AP57" i="7" s="1"/>
  <c r="AN57" i="7"/>
  <c r="AM57" i="7"/>
  <c r="AL57" i="7"/>
  <c r="BM57" i="7" s="1"/>
  <c r="AK57" i="7"/>
  <c r="AI57" i="7"/>
  <c r="AJ57" i="7" s="1"/>
  <c r="AF57" i="7"/>
  <c r="AG57" i="7" s="1"/>
  <c r="AD57" i="7"/>
  <c r="AE57" i="7" s="1"/>
  <c r="AC57" i="7"/>
  <c r="AB57" i="7"/>
  <c r="Z57" i="7"/>
  <c r="AA57" i="7" s="1"/>
  <c r="X57" i="7"/>
  <c r="Y57" i="7" s="1"/>
  <c r="V57" i="7"/>
  <c r="W57" i="7" s="1"/>
  <c r="U57" i="7"/>
  <c r="T57" i="7"/>
  <c r="R57" i="7"/>
  <c r="S57" i="7" s="1"/>
  <c r="P57" i="7"/>
  <c r="Q57" i="7" s="1"/>
  <c r="O57" i="7"/>
  <c r="N57" i="7"/>
  <c r="M57" i="7"/>
  <c r="L57" i="7"/>
  <c r="J57" i="7"/>
  <c r="K57" i="7" s="1"/>
  <c r="H57" i="7"/>
  <c r="I57" i="7" s="1"/>
  <c r="G57" i="7"/>
  <c r="F57" i="7"/>
  <c r="E57" i="7"/>
  <c r="D57" i="7"/>
  <c r="BK56" i="7"/>
  <c r="BL56" i="7" s="1"/>
  <c r="BJ56" i="7"/>
  <c r="BI56" i="7"/>
  <c r="BG56" i="7"/>
  <c r="BH56" i="7" s="1"/>
  <c r="BE56" i="7"/>
  <c r="BF56" i="7" s="1"/>
  <c r="BC56" i="7"/>
  <c r="BD56" i="7" s="1"/>
  <c r="BA56" i="7"/>
  <c r="BB56" i="7" s="1"/>
  <c r="AY56" i="7"/>
  <c r="AZ56" i="7" s="1"/>
  <c r="AW56" i="7"/>
  <c r="AX56" i="7" s="1"/>
  <c r="AV56" i="7"/>
  <c r="AU56" i="7"/>
  <c r="AS56" i="7"/>
  <c r="AT56" i="7" s="1"/>
  <c r="AR56" i="7"/>
  <c r="AQ56" i="7"/>
  <c r="AO56" i="7"/>
  <c r="AP56" i="7" s="1"/>
  <c r="AN56" i="7"/>
  <c r="AM56" i="7"/>
  <c r="AK56" i="7"/>
  <c r="AL56" i="7" s="1"/>
  <c r="AI56" i="7"/>
  <c r="AJ56" i="7" s="1"/>
  <c r="AF56" i="7"/>
  <c r="AG56" i="7" s="1"/>
  <c r="AE56" i="7"/>
  <c r="AD56" i="7"/>
  <c r="AB56" i="7"/>
  <c r="AC56" i="7" s="1"/>
  <c r="AA56" i="7"/>
  <c r="Z56" i="7"/>
  <c r="Y56" i="7"/>
  <c r="X56" i="7"/>
  <c r="W56" i="7"/>
  <c r="V56" i="7"/>
  <c r="T56" i="7"/>
  <c r="U56" i="7" s="1"/>
  <c r="S56" i="7"/>
  <c r="R56" i="7"/>
  <c r="P56" i="7"/>
  <c r="Q56" i="7" s="1"/>
  <c r="O56" i="7"/>
  <c r="N56" i="7"/>
  <c r="L56" i="7"/>
  <c r="M56" i="7" s="1"/>
  <c r="K56" i="7"/>
  <c r="J56" i="7"/>
  <c r="H56" i="7"/>
  <c r="I56" i="7" s="1"/>
  <c r="G56" i="7"/>
  <c r="F56" i="7"/>
  <c r="D56" i="7"/>
  <c r="E56" i="7" s="1"/>
  <c r="BK54" i="7"/>
  <c r="BL54" i="7" s="1"/>
  <c r="BJ54" i="7"/>
  <c r="BI54" i="7"/>
  <c r="BG54" i="7"/>
  <c r="BH54" i="7" s="1"/>
  <c r="BE54" i="7"/>
  <c r="BF54" i="7" s="1"/>
  <c r="BD54" i="7"/>
  <c r="BC54" i="7"/>
  <c r="BA54" i="7"/>
  <c r="BB54" i="7" s="1"/>
  <c r="AZ54" i="7"/>
  <c r="AY54" i="7"/>
  <c r="AW54" i="7"/>
  <c r="AX54" i="7" s="1"/>
  <c r="AU54" i="7"/>
  <c r="AV54" i="7" s="1"/>
  <c r="AT54" i="7"/>
  <c r="AS54" i="7"/>
  <c r="AR54" i="7"/>
  <c r="AQ54" i="7"/>
  <c r="AO54" i="7"/>
  <c r="AP54" i="7" s="1"/>
  <c r="AM54" i="7"/>
  <c r="AN54" i="7" s="1"/>
  <c r="AL54" i="7"/>
  <c r="AK54" i="7"/>
  <c r="AJ54" i="7"/>
  <c r="AI54" i="7"/>
  <c r="AG54" i="7"/>
  <c r="AF54" i="7"/>
  <c r="AD54" i="7"/>
  <c r="AE54" i="7" s="1"/>
  <c r="AB54" i="7"/>
  <c r="AC54" i="7" s="1"/>
  <c r="AA54" i="7"/>
  <c r="Z54" i="7"/>
  <c r="Y54" i="7"/>
  <c r="X54" i="7"/>
  <c r="V54" i="7"/>
  <c r="W54" i="7" s="1"/>
  <c r="T54" i="7"/>
  <c r="U54" i="7" s="1"/>
  <c r="S54" i="7"/>
  <c r="R54" i="7"/>
  <c r="Q54" i="7"/>
  <c r="P54" i="7"/>
  <c r="N54" i="7"/>
  <c r="O54" i="7" s="1"/>
  <c r="M54" i="7"/>
  <c r="L54" i="7"/>
  <c r="K54" i="7"/>
  <c r="J54" i="7"/>
  <c r="I54" i="7"/>
  <c r="H54" i="7"/>
  <c r="F54" i="7"/>
  <c r="G54" i="7" s="1"/>
  <c r="D54" i="7"/>
  <c r="E54" i="7" s="1"/>
  <c r="BK53" i="7"/>
  <c r="BL53" i="7" s="1"/>
  <c r="BJ53" i="7"/>
  <c r="BI53" i="7"/>
  <c r="BG53" i="7"/>
  <c r="BH53" i="7" s="1"/>
  <c r="BF53" i="7"/>
  <c r="BE53" i="7"/>
  <c r="BC53" i="7"/>
  <c r="BD53" i="7" s="1"/>
  <c r="BB53" i="7"/>
  <c r="BA53" i="7"/>
  <c r="AY53" i="7"/>
  <c r="AZ53" i="7" s="1"/>
  <c r="AW53" i="7"/>
  <c r="AX53" i="7" s="1"/>
  <c r="AU53" i="7"/>
  <c r="AV53" i="7" s="1"/>
  <c r="AT53" i="7"/>
  <c r="AS53" i="7"/>
  <c r="AR53" i="7"/>
  <c r="AQ53" i="7"/>
  <c r="AO53" i="7"/>
  <c r="AP53" i="7" s="1"/>
  <c r="AM53" i="7"/>
  <c r="AN53" i="7" s="1"/>
  <c r="AK53" i="7"/>
  <c r="AL53" i="7" s="1"/>
  <c r="AJ53" i="7"/>
  <c r="AI53" i="7"/>
  <c r="AG53" i="7"/>
  <c r="AF53" i="7"/>
  <c r="AD53" i="7"/>
  <c r="AE53" i="7" s="1"/>
  <c r="AB53" i="7"/>
  <c r="AC53" i="7" s="1"/>
  <c r="AA53" i="7"/>
  <c r="Z53" i="7"/>
  <c r="Y53" i="7"/>
  <c r="X53" i="7"/>
  <c r="V53" i="7"/>
  <c r="W53" i="7" s="1"/>
  <c r="T53" i="7"/>
  <c r="U53" i="7" s="1"/>
  <c r="S53" i="7"/>
  <c r="R53" i="7"/>
  <c r="Q53" i="7"/>
  <c r="P53" i="7"/>
  <c r="N53" i="7"/>
  <c r="O53" i="7" s="1"/>
  <c r="L53" i="7"/>
  <c r="M53" i="7" s="1"/>
  <c r="K53" i="7"/>
  <c r="J53" i="7"/>
  <c r="I53" i="7"/>
  <c r="H53" i="7"/>
  <c r="F53" i="7"/>
  <c r="G53" i="7" s="1"/>
  <c r="D53" i="7"/>
  <c r="E53" i="7" s="1"/>
  <c r="BL50" i="7"/>
  <c r="BK50" i="7"/>
  <c r="BJ50" i="7"/>
  <c r="BI50" i="7"/>
  <c r="BH50" i="7"/>
  <c r="BG50" i="7"/>
  <c r="BE50" i="7"/>
  <c r="BF50" i="7" s="1"/>
  <c r="BC50" i="7"/>
  <c r="BD50" i="7" s="1"/>
  <c r="BB50" i="7"/>
  <c r="BA50" i="7"/>
  <c r="AZ50" i="7"/>
  <c r="AY50" i="7"/>
  <c r="AW50" i="7"/>
  <c r="AX50" i="7" s="1"/>
  <c r="AU50" i="7"/>
  <c r="AV50" i="7" s="1"/>
  <c r="AS50" i="7"/>
  <c r="AT50" i="7" s="1"/>
  <c r="AR50" i="7"/>
  <c r="AQ50" i="7"/>
  <c r="AO50" i="7"/>
  <c r="AP50" i="7" s="1"/>
  <c r="AM50" i="7"/>
  <c r="AN50" i="7" s="1"/>
  <c r="AK50" i="7"/>
  <c r="AL50" i="7" s="1"/>
  <c r="AJ50" i="7"/>
  <c r="AI50" i="7"/>
  <c r="AG50" i="7"/>
  <c r="AF50" i="7"/>
  <c r="AD50" i="7"/>
  <c r="AE50" i="7" s="1"/>
  <c r="AB50" i="7"/>
  <c r="AC50" i="7" s="1"/>
  <c r="AA50" i="7"/>
  <c r="Z50" i="7"/>
  <c r="Y50" i="7"/>
  <c r="X50" i="7"/>
  <c r="V50" i="7"/>
  <c r="W50" i="7" s="1"/>
  <c r="T50" i="7"/>
  <c r="U50" i="7" s="1"/>
  <c r="S50" i="7"/>
  <c r="R50" i="7"/>
  <c r="P50" i="7"/>
  <c r="Q50" i="7" s="1"/>
  <c r="N50" i="7"/>
  <c r="O50" i="7" s="1"/>
  <c r="L50" i="7"/>
  <c r="M50" i="7" s="1"/>
  <c r="K50" i="7"/>
  <c r="J50" i="7"/>
  <c r="H50" i="7"/>
  <c r="I50" i="7" s="1"/>
  <c r="F50" i="7"/>
  <c r="G50" i="7" s="1"/>
  <c r="D50" i="7"/>
  <c r="E50" i="7" s="1"/>
  <c r="AH50" i="7" s="1"/>
  <c r="BK49" i="7"/>
  <c r="BL49" i="7" s="1"/>
  <c r="BJ49" i="7"/>
  <c r="BI49" i="7"/>
  <c r="BG49" i="7"/>
  <c r="BH49" i="7" s="1"/>
  <c r="BE49" i="7"/>
  <c r="BF49" i="7" s="1"/>
  <c r="BC49" i="7"/>
  <c r="BD49" i="7" s="1"/>
  <c r="BB49" i="7"/>
  <c r="BA49" i="7"/>
  <c r="AZ49" i="7"/>
  <c r="AY49" i="7"/>
  <c r="AX49" i="7"/>
  <c r="AW49" i="7"/>
  <c r="AU49" i="7"/>
  <c r="AV49" i="7" s="1"/>
  <c r="AS49" i="7"/>
  <c r="AT49" i="7" s="1"/>
  <c r="AR49" i="7"/>
  <c r="AQ49" i="7"/>
  <c r="AO49" i="7"/>
  <c r="AP49" i="7" s="1"/>
  <c r="AM49" i="7"/>
  <c r="AN49" i="7" s="1"/>
  <c r="AK49" i="7"/>
  <c r="AL49" i="7" s="1"/>
  <c r="AI49" i="7"/>
  <c r="AJ49" i="7" s="1"/>
  <c r="BM49" i="7" s="1"/>
  <c r="AG49" i="7"/>
  <c r="AF49" i="7"/>
  <c r="AD49" i="7"/>
  <c r="AE49" i="7" s="1"/>
  <c r="AB49" i="7"/>
  <c r="AC49" i="7" s="1"/>
  <c r="Z49" i="7"/>
  <c r="AA49" i="7" s="1"/>
  <c r="Y49" i="7"/>
  <c r="X49" i="7"/>
  <c r="V49" i="7"/>
  <c r="W49" i="7" s="1"/>
  <c r="U49" i="7"/>
  <c r="T49" i="7"/>
  <c r="S49" i="7"/>
  <c r="R49" i="7"/>
  <c r="Q49" i="7"/>
  <c r="P49" i="7"/>
  <c r="N49" i="7"/>
  <c r="O49" i="7" s="1"/>
  <c r="M49" i="7"/>
  <c r="L49" i="7"/>
  <c r="J49" i="7"/>
  <c r="K49" i="7" s="1"/>
  <c r="I49" i="7"/>
  <c r="H49" i="7"/>
  <c r="F49" i="7"/>
  <c r="G49" i="7" s="1"/>
  <c r="D49" i="7"/>
  <c r="E49" i="7" s="1"/>
  <c r="AH49" i="7" s="1"/>
  <c r="BL48" i="7"/>
  <c r="BK48" i="7"/>
  <c r="BI48" i="7"/>
  <c r="BJ48" i="7" s="1"/>
  <c r="BG48" i="7"/>
  <c r="BH48" i="7" s="1"/>
  <c r="BE48" i="7"/>
  <c r="BF48" i="7" s="1"/>
  <c r="BD48" i="7"/>
  <c r="BC48" i="7"/>
  <c r="BA48" i="7"/>
  <c r="BB48" i="7" s="1"/>
  <c r="AY48" i="7"/>
  <c r="AZ48" i="7" s="1"/>
  <c r="AW48" i="7"/>
  <c r="AX48" i="7" s="1"/>
  <c r="AV48" i="7"/>
  <c r="AU48" i="7"/>
  <c r="AS48" i="7"/>
  <c r="AT48" i="7" s="1"/>
  <c r="AQ48" i="7"/>
  <c r="AR48" i="7" s="1"/>
  <c r="AO48" i="7"/>
  <c r="AP48" i="7" s="1"/>
  <c r="AN48" i="7"/>
  <c r="AM48" i="7"/>
  <c r="AK48" i="7"/>
  <c r="AL48" i="7" s="1"/>
  <c r="AJ48" i="7"/>
  <c r="AI48" i="7"/>
  <c r="AF48" i="7"/>
  <c r="AG48" i="7" s="1"/>
  <c r="AE48" i="7"/>
  <c r="AD48" i="7"/>
  <c r="AC48" i="7"/>
  <c r="AB48" i="7"/>
  <c r="Z48" i="7"/>
  <c r="AA48" i="7" s="1"/>
  <c r="X48" i="7"/>
  <c r="Y48" i="7" s="1"/>
  <c r="W48" i="7"/>
  <c r="V48" i="7"/>
  <c r="U48" i="7"/>
  <c r="T48" i="7"/>
  <c r="R48" i="7"/>
  <c r="S48" i="7" s="1"/>
  <c r="P48" i="7"/>
  <c r="Q48" i="7" s="1"/>
  <c r="O48" i="7"/>
  <c r="N48" i="7"/>
  <c r="L48" i="7"/>
  <c r="M48" i="7" s="1"/>
  <c r="J48" i="7"/>
  <c r="K48" i="7" s="1"/>
  <c r="H48" i="7"/>
  <c r="I48" i="7" s="1"/>
  <c r="G48" i="7"/>
  <c r="F48" i="7"/>
  <c r="E48" i="7"/>
  <c r="D48" i="7"/>
  <c r="BL47" i="7"/>
  <c r="BK47" i="7"/>
  <c r="BJ47" i="7"/>
  <c r="BI47" i="7"/>
  <c r="BG47" i="7"/>
  <c r="BH47" i="7" s="1"/>
  <c r="BE47" i="7"/>
  <c r="BF47" i="7" s="1"/>
  <c r="BC47" i="7"/>
  <c r="BD47" i="7" s="1"/>
  <c r="BA47" i="7"/>
  <c r="BB47" i="7" s="1"/>
  <c r="AY47" i="7"/>
  <c r="AZ47" i="7" s="1"/>
  <c r="AX47" i="7"/>
  <c r="AW47" i="7"/>
  <c r="AV47" i="7"/>
  <c r="AU47" i="7"/>
  <c r="AT47" i="7"/>
  <c r="AS47" i="7"/>
  <c r="AQ47" i="7"/>
  <c r="AR47" i="7" s="1"/>
  <c r="AP47" i="7"/>
  <c r="AO47" i="7"/>
  <c r="AM47" i="7"/>
  <c r="AN47" i="7" s="1"/>
  <c r="AK47" i="7"/>
  <c r="AL47" i="7" s="1"/>
  <c r="AI47" i="7"/>
  <c r="AJ47" i="7" s="1"/>
  <c r="AG47" i="7"/>
  <c r="AF47" i="7"/>
  <c r="AE47" i="7"/>
  <c r="AD47" i="7"/>
  <c r="AC47" i="7"/>
  <c r="AB47" i="7"/>
  <c r="Z47" i="7"/>
  <c r="AA47" i="7" s="1"/>
  <c r="X47" i="7"/>
  <c r="Y47" i="7" s="1"/>
  <c r="W47" i="7"/>
  <c r="V47" i="7"/>
  <c r="U47" i="7"/>
  <c r="T47" i="7"/>
  <c r="R47" i="7"/>
  <c r="S47" i="7" s="1"/>
  <c r="P47" i="7"/>
  <c r="Q47" i="7" s="1"/>
  <c r="O47" i="7"/>
  <c r="N47" i="7"/>
  <c r="M47" i="7"/>
  <c r="L47" i="7"/>
  <c r="J47" i="7"/>
  <c r="K47" i="7" s="1"/>
  <c r="H47" i="7"/>
  <c r="I47" i="7" s="1"/>
  <c r="F47" i="7"/>
  <c r="G47" i="7" s="1"/>
  <c r="E47" i="7"/>
  <c r="D47" i="7"/>
  <c r="BK45" i="7"/>
  <c r="BL45" i="7" s="1"/>
  <c r="BJ45" i="7"/>
  <c r="BI45" i="7"/>
  <c r="BG45" i="7"/>
  <c r="BH45" i="7" s="1"/>
  <c r="BE45" i="7"/>
  <c r="BF45" i="7" s="1"/>
  <c r="BC45" i="7"/>
  <c r="BD45" i="7" s="1"/>
  <c r="BA45" i="7"/>
  <c r="BB45" i="7" s="1"/>
  <c r="AY45" i="7"/>
  <c r="AZ45" i="7" s="1"/>
  <c r="AX45" i="7"/>
  <c r="AW45" i="7"/>
  <c r="AV45" i="7"/>
  <c r="AU45" i="7"/>
  <c r="AT45" i="7"/>
  <c r="AS45" i="7"/>
  <c r="AQ45" i="7"/>
  <c r="AR45" i="7" s="1"/>
  <c r="AO45" i="7"/>
  <c r="AP45" i="7" s="1"/>
  <c r="AM45" i="7"/>
  <c r="AN45" i="7" s="1"/>
  <c r="AL45" i="7"/>
  <c r="AK45" i="7"/>
  <c r="AI45" i="7"/>
  <c r="AJ45" i="7" s="1"/>
  <c r="AF45" i="7"/>
  <c r="AG45" i="7" s="1"/>
  <c r="AD45" i="7"/>
  <c r="AE45" i="7" s="1"/>
  <c r="AC45" i="7"/>
  <c r="AB45" i="7"/>
  <c r="AA45" i="7"/>
  <c r="Z45" i="7"/>
  <c r="X45" i="7"/>
  <c r="Y45" i="7" s="1"/>
  <c r="V45" i="7"/>
  <c r="W45" i="7" s="1"/>
  <c r="U45" i="7"/>
  <c r="T45" i="7"/>
  <c r="S45" i="7"/>
  <c r="R45" i="7"/>
  <c r="P45" i="7"/>
  <c r="Q45" i="7" s="1"/>
  <c r="N45" i="7"/>
  <c r="O45" i="7" s="1"/>
  <c r="M45" i="7"/>
  <c r="L45" i="7"/>
  <c r="J45" i="7"/>
  <c r="K45" i="7" s="1"/>
  <c r="H45" i="7"/>
  <c r="I45" i="7" s="1"/>
  <c r="F45" i="7"/>
  <c r="G45" i="7" s="1"/>
  <c r="E45" i="7"/>
  <c r="D45" i="7"/>
  <c r="BL44" i="7"/>
  <c r="BK44" i="7"/>
  <c r="BJ44" i="7"/>
  <c r="BI44" i="7"/>
  <c r="BG44" i="7"/>
  <c r="BH44" i="7" s="1"/>
  <c r="BE44" i="7"/>
  <c r="BF44" i="7" s="1"/>
  <c r="BC44" i="7"/>
  <c r="BD44" i="7" s="1"/>
  <c r="BA44" i="7"/>
  <c r="BB44" i="7" s="1"/>
  <c r="AY44" i="7"/>
  <c r="AZ44" i="7" s="1"/>
  <c r="AW44" i="7"/>
  <c r="AX44" i="7" s="1"/>
  <c r="AU44" i="7"/>
  <c r="AV44" i="7" s="1"/>
  <c r="AT44" i="7"/>
  <c r="AS44" i="7"/>
  <c r="AR44" i="7"/>
  <c r="AQ44" i="7"/>
  <c r="AO44" i="7"/>
  <c r="AP44" i="7" s="1"/>
  <c r="AM44" i="7"/>
  <c r="AN44" i="7" s="1"/>
  <c r="AL44" i="7"/>
  <c r="AK44" i="7"/>
  <c r="AI44" i="7"/>
  <c r="AJ44" i="7" s="1"/>
  <c r="AF44" i="7"/>
  <c r="AG44" i="7" s="1"/>
  <c r="AD44" i="7"/>
  <c r="AE44" i="7" s="1"/>
  <c r="AB44" i="7"/>
  <c r="AC44" i="7" s="1"/>
  <c r="AA44" i="7"/>
  <c r="Z44" i="7"/>
  <c r="X44" i="7"/>
  <c r="Y44" i="7" s="1"/>
  <c r="W44" i="7"/>
  <c r="V44" i="7"/>
  <c r="U44" i="7"/>
  <c r="T44" i="7"/>
  <c r="S44" i="7"/>
  <c r="R44" i="7"/>
  <c r="P44" i="7"/>
  <c r="Q44" i="7" s="1"/>
  <c r="N44" i="7"/>
  <c r="O44" i="7" s="1"/>
  <c r="L44" i="7"/>
  <c r="M44" i="7" s="1"/>
  <c r="K44" i="7"/>
  <c r="J44" i="7"/>
  <c r="I44" i="7"/>
  <c r="H44" i="7"/>
  <c r="F44" i="7"/>
  <c r="G44" i="7" s="1"/>
  <c r="D44" i="7"/>
  <c r="E44" i="7" s="1"/>
  <c r="BK43" i="7"/>
  <c r="BL43" i="7" s="1"/>
  <c r="BJ43" i="7"/>
  <c r="BI43" i="7"/>
  <c r="BH43" i="7"/>
  <c r="BG43" i="7"/>
  <c r="BF43" i="7"/>
  <c r="BE43" i="7"/>
  <c r="BC43" i="7"/>
  <c r="BD43" i="7" s="1"/>
  <c r="BB43" i="7"/>
  <c r="BA43" i="7"/>
  <c r="AZ43" i="7"/>
  <c r="AY43" i="7"/>
  <c r="AW43" i="7"/>
  <c r="AX43" i="7" s="1"/>
  <c r="AU43" i="7"/>
  <c r="AV43" i="7" s="1"/>
  <c r="AS43" i="7"/>
  <c r="AT43" i="7" s="1"/>
  <c r="AQ43" i="7"/>
  <c r="AR43" i="7" s="1"/>
  <c r="AP43" i="7"/>
  <c r="AO43" i="7"/>
  <c r="AM43" i="7"/>
  <c r="AN43" i="7" s="1"/>
  <c r="AL43" i="7"/>
  <c r="AK43" i="7"/>
  <c r="AI43" i="7"/>
  <c r="AJ43" i="7" s="1"/>
  <c r="AH43" i="7"/>
  <c r="AG43" i="7"/>
  <c r="AF43" i="7"/>
  <c r="AD43" i="7"/>
  <c r="AE43" i="7" s="1"/>
  <c r="AB43" i="7"/>
  <c r="AC43" i="7" s="1"/>
  <c r="Z43" i="7"/>
  <c r="AA43" i="7" s="1"/>
  <c r="Y43" i="7"/>
  <c r="X43" i="7"/>
  <c r="W43" i="7"/>
  <c r="V43" i="7"/>
  <c r="T43" i="7"/>
  <c r="U43" i="7" s="1"/>
  <c r="R43" i="7"/>
  <c r="S43" i="7" s="1"/>
  <c r="Q43" i="7"/>
  <c r="P43" i="7"/>
  <c r="O43" i="7"/>
  <c r="N43" i="7"/>
  <c r="L43" i="7"/>
  <c r="M43" i="7" s="1"/>
  <c r="K43" i="7"/>
  <c r="J43" i="7"/>
  <c r="I43" i="7"/>
  <c r="H43" i="7"/>
  <c r="F43" i="7"/>
  <c r="G43" i="7" s="1"/>
  <c r="D43" i="7"/>
  <c r="E43" i="7" s="1"/>
  <c r="BL42" i="7"/>
  <c r="BK42" i="7"/>
  <c r="BI42" i="7"/>
  <c r="BJ42" i="7" s="1"/>
  <c r="BG42" i="7"/>
  <c r="BH42" i="7" s="1"/>
  <c r="BE42" i="7"/>
  <c r="BF42" i="7" s="1"/>
  <c r="BD42" i="7"/>
  <c r="BC42" i="7"/>
  <c r="BA42" i="7"/>
  <c r="BB42" i="7" s="1"/>
  <c r="AY42" i="7"/>
  <c r="AZ42" i="7" s="1"/>
  <c r="AX42" i="7"/>
  <c r="AW42" i="7"/>
  <c r="AV42" i="7"/>
  <c r="AU42" i="7"/>
  <c r="AS42" i="7"/>
  <c r="AT42" i="7" s="1"/>
  <c r="AR42" i="7"/>
  <c r="AQ42" i="7"/>
  <c r="AO42" i="7"/>
  <c r="AP42" i="7" s="1"/>
  <c r="AM42" i="7"/>
  <c r="AN42" i="7" s="1"/>
  <c r="AK42" i="7"/>
  <c r="AL42" i="7" s="1"/>
  <c r="AJ42" i="7"/>
  <c r="AI42" i="7"/>
  <c r="AF42" i="7"/>
  <c r="AG42" i="7" s="1"/>
  <c r="AD42" i="7"/>
  <c r="AE42" i="7" s="1"/>
  <c r="AB42" i="7"/>
  <c r="AC42" i="7" s="1"/>
  <c r="AA42" i="7"/>
  <c r="Z42" i="7"/>
  <c r="Y42" i="7"/>
  <c r="X42" i="7"/>
  <c r="V42" i="7"/>
  <c r="W42" i="7" s="1"/>
  <c r="U42" i="7"/>
  <c r="T42" i="7"/>
  <c r="S42" i="7"/>
  <c r="R42" i="7"/>
  <c r="P42" i="7"/>
  <c r="Q42" i="7" s="1"/>
  <c r="N42" i="7"/>
  <c r="O42" i="7" s="1"/>
  <c r="L42" i="7"/>
  <c r="M42" i="7" s="1"/>
  <c r="K42" i="7"/>
  <c r="J42" i="7"/>
  <c r="I42" i="7"/>
  <c r="H42" i="7"/>
  <c r="F42" i="7"/>
  <c r="G42" i="7" s="1"/>
  <c r="D42" i="7"/>
  <c r="E42" i="7" s="1"/>
  <c r="BL41" i="7"/>
  <c r="BK41" i="7"/>
  <c r="BJ41" i="7"/>
  <c r="BI41" i="7"/>
  <c r="BH41" i="7"/>
  <c r="BG41" i="7"/>
  <c r="BE41" i="7"/>
  <c r="BF41" i="7" s="1"/>
  <c r="BD41" i="7"/>
  <c r="BC41" i="7"/>
  <c r="BB41" i="7"/>
  <c r="BA41" i="7"/>
  <c r="AZ41" i="7"/>
  <c r="AY41" i="7"/>
  <c r="AW41" i="7"/>
  <c r="AX41" i="7" s="1"/>
  <c r="AV41" i="7"/>
  <c r="AU41" i="7"/>
  <c r="AT41" i="7"/>
  <c r="AS41" i="7"/>
  <c r="AR41" i="7"/>
  <c r="AQ41" i="7"/>
  <c r="AO41" i="7"/>
  <c r="AP41" i="7" s="1"/>
  <c r="AN41" i="7"/>
  <c r="AM41" i="7"/>
  <c r="AL41" i="7"/>
  <c r="AK41" i="7"/>
  <c r="AJ41" i="7"/>
  <c r="AI41" i="7"/>
  <c r="AF41" i="7"/>
  <c r="AG41" i="7" s="1"/>
  <c r="AE41" i="7"/>
  <c r="AD41" i="7"/>
  <c r="AB41" i="7"/>
  <c r="AC41" i="7" s="1"/>
  <c r="AA41" i="7"/>
  <c r="Z41" i="7"/>
  <c r="X41" i="7"/>
  <c r="Y41" i="7" s="1"/>
  <c r="W41" i="7"/>
  <c r="V41" i="7"/>
  <c r="T41" i="7"/>
  <c r="U41" i="7" s="1"/>
  <c r="R41" i="7"/>
  <c r="S41" i="7" s="1"/>
  <c r="P41" i="7"/>
  <c r="Q41" i="7" s="1"/>
  <c r="N41" i="7"/>
  <c r="O41" i="7" s="1"/>
  <c r="L41" i="7"/>
  <c r="M41" i="7" s="1"/>
  <c r="K41" i="7"/>
  <c r="J41" i="7"/>
  <c r="I41" i="7"/>
  <c r="H41" i="7"/>
  <c r="F41" i="7"/>
  <c r="G41" i="7" s="1"/>
  <c r="D41" i="7"/>
  <c r="E41" i="7" s="1"/>
  <c r="BL39" i="7"/>
  <c r="BK39" i="7"/>
  <c r="BJ39" i="7"/>
  <c r="BI39" i="7"/>
  <c r="BG39" i="7"/>
  <c r="BH39" i="7" s="1"/>
  <c r="BF39" i="7"/>
  <c r="BE39" i="7"/>
  <c r="BD39" i="7"/>
  <c r="BC39" i="7"/>
  <c r="BB39" i="7"/>
  <c r="BA39" i="7"/>
  <c r="AY39" i="7"/>
  <c r="AZ39" i="7" s="1"/>
  <c r="AX39" i="7"/>
  <c r="AW39" i="7"/>
  <c r="AV39" i="7"/>
  <c r="AU39" i="7"/>
  <c r="AT39" i="7"/>
  <c r="AS39" i="7"/>
  <c r="AQ39" i="7"/>
  <c r="AR39" i="7" s="1"/>
  <c r="AP39" i="7"/>
  <c r="AO39" i="7"/>
  <c r="AN39" i="7"/>
  <c r="AM39" i="7"/>
  <c r="AL39" i="7"/>
  <c r="AK39" i="7"/>
  <c r="AI39" i="7"/>
  <c r="AJ39" i="7" s="1"/>
  <c r="AF39" i="7"/>
  <c r="AG39" i="7" s="1"/>
  <c r="AD39" i="7"/>
  <c r="AE39" i="7" s="1"/>
  <c r="AB39" i="7"/>
  <c r="AC39" i="7" s="1"/>
  <c r="AA39" i="7"/>
  <c r="Z39" i="7"/>
  <c r="Y39" i="7"/>
  <c r="X39" i="7"/>
  <c r="W39" i="7"/>
  <c r="V39" i="7"/>
  <c r="T39" i="7"/>
  <c r="U39" i="7" s="1"/>
  <c r="S39" i="7"/>
  <c r="R39" i="7"/>
  <c r="Q39" i="7"/>
  <c r="P39" i="7"/>
  <c r="N39" i="7"/>
  <c r="O39" i="7" s="1"/>
  <c r="L39" i="7"/>
  <c r="M39" i="7" s="1"/>
  <c r="J39" i="7"/>
  <c r="K39" i="7" s="1"/>
  <c r="I39" i="7"/>
  <c r="H39" i="7"/>
  <c r="G39" i="7"/>
  <c r="F39" i="7"/>
  <c r="D39" i="7"/>
  <c r="E39" i="7" s="1"/>
  <c r="BK38" i="7"/>
  <c r="BL38" i="7" s="1"/>
  <c r="BJ38" i="7"/>
  <c r="BI38" i="7"/>
  <c r="BH38" i="7"/>
  <c r="BG38" i="7"/>
  <c r="BF38" i="7"/>
  <c r="BE38" i="7"/>
  <c r="BC38" i="7"/>
  <c r="BD38" i="7" s="1"/>
  <c r="BB38" i="7"/>
  <c r="BA38" i="7"/>
  <c r="AZ38" i="7"/>
  <c r="AY38" i="7"/>
  <c r="AX38" i="7"/>
  <c r="AW38" i="7"/>
  <c r="AU38" i="7"/>
  <c r="AV38" i="7" s="1"/>
  <c r="AS38" i="7"/>
  <c r="AT38" i="7" s="1"/>
  <c r="AR38" i="7"/>
  <c r="AQ38" i="7"/>
  <c r="AP38" i="7"/>
  <c r="AO38" i="7"/>
  <c r="AM38" i="7"/>
  <c r="AN38" i="7" s="1"/>
  <c r="AK38" i="7"/>
  <c r="AL38" i="7" s="1"/>
  <c r="AJ38" i="7"/>
  <c r="AI38" i="7"/>
  <c r="AF38" i="7"/>
  <c r="AG38" i="7" s="1"/>
  <c r="AD38" i="7"/>
  <c r="AE38" i="7" s="1"/>
  <c r="AC38" i="7"/>
  <c r="AB38" i="7"/>
  <c r="Z38" i="7"/>
  <c r="AA38" i="7" s="1"/>
  <c r="Y38" i="7"/>
  <c r="X38" i="7"/>
  <c r="W38" i="7"/>
  <c r="V38" i="7"/>
  <c r="T38" i="7"/>
  <c r="U38" i="7" s="1"/>
  <c r="R38" i="7"/>
  <c r="S38" i="7" s="1"/>
  <c r="P38" i="7"/>
  <c r="Q38" i="7" s="1"/>
  <c r="N38" i="7"/>
  <c r="O38" i="7" s="1"/>
  <c r="L38" i="7"/>
  <c r="M38" i="7" s="1"/>
  <c r="J38" i="7"/>
  <c r="K38" i="7" s="1"/>
  <c r="I38" i="7"/>
  <c r="H38" i="7"/>
  <c r="G38" i="7"/>
  <c r="F38" i="7"/>
  <c r="E38" i="7"/>
  <c r="D38" i="7"/>
  <c r="BL37" i="7"/>
  <c r="BK37" i="7"/>
  <c r="BI37" i="7"/>
  <c r="BJ37" i="7" s="1"/>
  <c r="BG37" i="7"/>
  <c r="BH37" i="7" s="1"/>
  <c r="BF37" i="7"/>
  <c r="BE37" i="7"/>
  <c r="BD37" i="7"/>
  <c r="BC37" i="7"/>
  <c r="BA37" i="7"/>
  <c r="BB37" i="7" s="1"/>
  <c r="AY37" i="7"/>
  <c r="AZ37" i="7" s="1"/>
  <c r="AW37" i="7"/>
  <c r="AX37" i="7" s="1"/>
  <c r="AV37" i="7"/>
  <c r="AU37" i="7"/>
  <c r="AS37" i="7"/>
  <c r="AT37" i="7" s="1"/>
  <c r="AQ37" i="7"/>
  <c r="AR37" i="7" s="1"/>
  <c r="AO37" i="7"/>
  <c r="AP37" i="7" s="1"/>
  <c r="AN37" i="7"/>
  <c r="AM37" i="7"/>
  <c r="AK37" i="7"/>
  <c r="AL37" i="7" s="1"/>
  <c r="AI37" i="7"/>
  <c r="AJ37" i="7" s="1"/>
  <c r="AG37" i="7"/>
  <c r="AF37" i="7"/>
  <c r="AE37" i="7"/>
  <c r="AD37" i="7"/>
  <c r="AC37" i="7"/>
  <c r="AB37" i="7"/>
  <c r="AA37" i="7"/>
  <c r="Z37" i="7"/>
  <c r="Y37" i="7"/>
  <c r="X37" i="7"/>
  <c r="W37" i="7"/>
  <c r="V37" i="7"/>
  <c r="U37" i="7"/>
  <c r="T37" i="7"/>
  <c r="S37" i="7"/>
  <c r="R37" i="7"/>
  <c r="Q37" i="7"/>
  <c r="P37" i="7"/>
  <c r="O37" i="7"/>
  <c r="N37" i="7"/>
  <c r="M37" i="7"/>
  <c r="L37" i="7"/>
  <c r="K37" i="7"/>
  <c r="J37" i="7"/>
  <c r="I37" i="7"/>
  <c r="AH37" i="7" s="1"/>
  <c r="H37" i="7"/>
  <c r="G37" i="7"/>
  <c r="F37" i="7"/>
  <c r="E37" i="7"/>
  <c r="D37" i="7"/>
  <c r="BK34" i="7"/>
  <c r="BL34" i="7" s="1"/>
  <c r="BI34" i="7"/>
  <c r="BJ34" i="7" s="1"/>
  <c r="BG34" i="7"/>
  <c r="BH34" i="7" s="1"/>
  <c r="BF34" i="7"/>
  <c r="BE34" i="7"/>
  <c r="BC34" i="7"/>
  <c r="BD34" i="7" s="1"/>
  <c r="BA34" i="7"/>
  <c r="BB34" i="7" s="1"/>
  <c r="AY34" i="7"/>
  <c r="AZ34" i="7" s="1"/>
  <c r="AX34" i="7"/>
  <c r="AW34" i="7"/>
  <c r="AU34" i="7"/>
  <c r="AV34" i="7" s="1"/>
  <c r="AS34" i="7"/>
  <c r="AT34" i="7" s="1"/>
  <c r="AR34" i="7"/>
  <c r="AQ34" i="7"/>
  <c r="AP34" i="7"/>
  <c r="AO34" i="7"/>
  <c r="AM34" i="7"/>
  <c r="AN34" i="7" s="1"/>
  <c r="AK34" i="7"/>
  <c r="AL34" i="7" s="1"/>
  <c r="AJ34" i="7"/>
  <c r="AI34" i="7"/>
  <c r="AG34" i="7"/>
  <c r="AF34" i="7"/>
  <c r="AE34" i="7"/>
  <c r="AD34" i="7"/>
  <c r="AC34" i="7"/>
  <c r="AB34" i="7"/>
  <c r="Z34" i="7"/>
  <c r="AA34" i="7" s="1"/>
  <c r="Y34" i="7"/>
  <c r="X34" i="7"/>
  <c r="W34" i="7"/>
  <c r="V34" i="7"/>
  <c r="U34" i="7"/>
  <c r="T34" i="7"/>
  <c r="R34" i="7"/>
  <c r="S34" i="7" s="1"/>
  <c r="Q34" i="7"/>
  <c r="P34" i="7"/>
  <c r="O34" i="7"/>
  <c r="N34" i="7"/>
  <c r="M34" i="7"/>
  <c r="L34" i="7"/>
  <c r="J34" i="7"/>
  <c r="K34" i="7" s="1"/>
  <c r="I34" i="7"/>
  <c r="H34" i="7"/>
  <c r="G34" i="7"/>
  <c r="F34" i="7"/>
  <c r="E34" i="7"/>
  <c r="D34" i="7"/>
  <c r="BK32" i="7"/>
  <c r="BL32" i="7" s="1"/>
  <c r="BI32" i="7"/>
  <c r="BJ32" i="7" s="1"/>
  <c r="BG32" i="7"/>
  <c r="BH32" i="7" s="1"/>
  <c r="BF32" i="7"/>
  <c r="BE32" i="7"/>
  <c r="BC32" i="7"/>
  <c r="BD32" i="7" s="1"/>
  <c r="BA32" i="7"/>
  <c r="BB32" i="7" s="1"/>
  <c r="AY32" i="7"/>
  <c r="AZ32" i="7" s="1"/>
  <c r="AW32" i="7"/>
  <c r="AX32" i="7" s="1"/>
  <c r="AU32" i="7"/>
  <c r="AV32" i="7" s="1"/>
  <c r="AS32" i="7"/>
  <c r="AT32" i="7" s="1"/>
  <c r="AR32" i="7"/>
  <c r="AQ32" i="7"/>
  <c r="AO32" i="7"/>
  <c r="AP32" i="7" s="1"/>
  <c r="AM32" i="7"/>
  <c r="AN32" i="7" s="1"/>
  <c r="AK32" i="7"/>
  <c r="AL32" i="7" s="1"/>
  <c r="AJ32" i="7"/>
  <c r="AI32" i="7"/>
  <c r="AG32" i="7"/>
  <c r="AF32" i="7"/>
  <c r="AE32" i="7"/>
  <c r="AD32" i="7"/>
  <c r="AC32" i="7"/>
  <c r="AB32" i="7"/>
  <c r="Z32" i="7"/>
  <c r="AA32" i="7" s="1"/>
  <c r="Y32" i="7"/>
  <c r="X32" i="7"/>
  <c r="W32" i="7"/>
  <c r="V32" i="7"/>
  <c r="U32" i="7"/>
  <c r="T32" i="7"/>
  <c r="R32" i="7"/>
  <c r="S32" i="7" s="1"/>
  <c r="Q32" i="7"/>
  <c r="P32" i="7"/>
  <c r="O32" i="7"/>
  <c r="N32" i="7"/>
  <c r="M32" i="7"/>
  <c r="L32" i="7"/>
  <c r="J32" i="7"/>
  <c r="K32" i="7" s="1"/>
  <c r="I32" i="7"/>
  <c r="H32" i="7"/>
  <c r="G32" i="7"/>
  <c r="F32" i="7"/>
  <c r="E32" i="7"/>
  <c r="D32" i="7"/>
  <c r="BK30" i="7"/>
  <c r="BL30" i="7" s="1"/>
  <c r="BI30" i="7"/>
  <c r="BJ30" i="7" s="1"/>
  <c r="BG30" i="7"/>
  <c r="BH30" i="7" s="1"/>
  <c r="BF30" i="7"/>
  <c r="BE30" i="7"/>
  <c r="BC30" i="7"/>
  <c r="BD30" i="7" s="1"/>
  <c r="BA30" i="7"/>
  <c r="BB30" i="7" s="1"/>
  <c r="AY30" i="7"/>
  <c r="AZ30" i="7" s="1"/>
  <c r="AX30" i="7"/>
  <c r="AW30" i="7"/>
  <c r="AU30" i="7"/>
  <c r="AV30" i="7" s="1"/>
  <c r="AS30" i="7"/>
  <c r="AT30" i="7" s="1"/>
  <c r="AR30" i="7"/>
  <c r="AQ30" i="7"/>
  <c r="AO30" i="7"/>
  <c r="AP30" i="7" s="1"/>
  <c r="AM30" i="7"/>
  <c r="AN30" i="7" s="1"/>
  <c r="AK30" i="7"/>
  <c r="AL30" i="7" s="1"/>
  <c r="AJ30" i="7"/>
  <c r="AI30" i="7"/>
  <c r="AG30" i="7"/>
  <c r="AF30" i="7"/>
  <c r="AE30" i="7"/>
  <c r="AD30" i="7"/>
  <c r="AC30" i="7"/>
  <c r="AB30" i="7"/>
  <c r="Z30" i="7"/>
  <c r="AA30" i="7" s="1"/>
  <c r="Y30" i="7"/>
  <c r="X30" i="7"/>
  <c r="W30" i="7"/>
  <c r="V30" i="7"/>
  <c r="U30" i="7"/>
  <c r="T30" i="7"/>
  <c r="R30" i="7"/>
  <c r="S30" i="7" s="1"/>
  <c r="Q30" i="7"/>
  <c r="P30" i="7"/>
  <c r="O30" i="7"/>
  <c r="N30" i="7"/>
  <c r="M30" i="7"/>
  <c r="L30" i="7"/>
  <c r="J30" i="7"/>
  <c r="K30" i="7" s="1"/>
  <c r="I30" i="7"/>
  <c r="H30" i="7"/>
  <c r="G30" i="7"/>
  <c r="F30" i="7"/>
  <c r="E30" i="7"/>
  <c r="D30" i="7"/>
  <c r="BL29" i="7"/>
  <c r="BK29" i="7"/>
  <c r="BI29" i="7"/>
  <c r="BJ29" i="7" s="1"/>
  <c r="BG29" i="7"/>
  <c r="BH29" i="7" s="1"/>
  <c r="BE29" i="7"/>
  <c r="BF29" i="7" s="1"/>
  <c r="BD29" i="7"/>
  <c r="BC29" i="7"/>
  <c r="BA29" i="7"/>
  <c r="BB29" i="7" s="1"/>
  <c r="AY29" i="7"/>
  <c r="AZ29" i="7" s="1"/>
  <c r="AW29" i="7"/>
  <c r="AX29" i="7" s="1"/>
  <c r="AU29" i="7"/>
  <c r="AV29" i="7" s="1"/>
  <c r="AS29" i="7"/>
  <c r="AT29" i="7" s="1"/>
  <c r="AQ29" i="7"/>
  <c r="AR29" i="7" s="1"/>
  <c r="AP29" i="7"/>
  <c r="AO29" i="7"/>
  <c r="AM29" i="7"/>
  <c r="AN29" i="7" s="1"/>
  <c r="AK29" i="7"/>
  <c r="AL29" i="7" s="1"/>
  <c r="AI29" i="7"/>
  <c r="AJ29" i="7" s="1"/>
  <c r="AF29" i="7"/>
  <c r="AG29" i="7" s="1"/>
  <c r="AE29" i="7"/>
  <c r="AD29" i="7"/>
  <c r="AC29" i="7"/>
  <c r="AB29" i="7"/>
  <c r="AA29" i="7"/>
  <c r="Z29" i="7"/>
  <c r="X29" i="7"/>
  <c r="Y29" i="7" s="1"/>
  <c r="W29" i="7"/>
  <c r="V29" i="7"/>
  <c r="U29" i="7"/>
  <c r="T29" i="7"/>
  <c r="S29" i="7"/>
  <c r="R29" i="7"/>
  <c r="P29" i="7"/>
  <c r="Q29" i="7" s="1"/>
  <c r="O29" i="7"/>
  <c r="N29" i="7"/>
  <c r="M29" i="7"/>
  <c r="L29" i="7"/>
  <c r="K29" i="7"/>
  <c r="J29" i="7"/>
  <c r="H29" i="7"/>
  <c r="I29" i="7" s="1"/>
  <c r="G29" i="7"/>
  <c r="F29" i="7"/>
  <c r="E29" i="7"/>
  <c r="D29" i="7"/>
  <c r="BL28" i="7"/>
  <c r="BK28" i="7"/>
  <c r="BJ28" i="7"/>
  <c r="BI28" i="7"/>
  <c r="BG28" i="7"/>
  <c r="BH28" i="7" s="1"/>
  <c r="BE28" i="7"/>
  <c r="BF28" i="7" s="1"/>
  <c r="BC28" i="7"/>
  <c r="BD28" i="7" s="1"/>
  <c r="BB28" i="7"/>
  <c r="BA28" i="7"/>
  <c r="AY28" i="7"/>
  <c r="AZ28" i="7" s="1"/>
  <c r="AW28" i="7"/>
  <c r="AX28" i="7" s="1"/>
  <c r="AU28" i="7"/>
  <c r="AV28" i="7" s="1"/>
  <c r="AS28" i="7"/>
  <c r="AT28" i="7" s="1"/>
  <c r="BM28" i="7" s="1"/>
  <c r="AQ28" i="7"/>
  <c r="AR28" i="7" s="1"/>
  <c r="AO28" i="7"/>
  <c r="AP28" i="7" s="1"/>
  <c r="AN28" i="7"/>
  <c r="AM28" i="7"/>
  <c r="AK28" i="7"/>
  <c r="AL28" i="7" s="1"/>
  <c r="AI28" i="7"/>
  <c r="AJ28" i="7" s="1"/>
  <c r="AG28" i="7"/>
  <c r="AF28" i="7"/>
  <c r="AD28" i="7"/>
  <c r="AE28" i="7" s="1"/>
  <c r="AC28" i="7"/>
  <c r="AB28" i="7"/>
  <c r="AA28" i="7"/>
  <c r="Z28" i="7"/>
  <c r="Y28" i="7"/>
  <c r="X28" i="7"/>
  <c r="V28" i="7"/>
  <c r="W28" i="7" s="1"/>
  <c r="U28" i="7"/>
  <c r="T28" i="7"/>
  <c r="S28" i="7"/>
  <c r="R28" i="7"/>
  <c r="Q28" i="7"/>
  <c r="P28" i="7"/>
  <c r="N28" i="7"/>
  <c r="O28" i="7" s="1"/>
  <c r="M28" i="7"/>
  <c r="L28" i="7"/>
  <c r="K28" i="7"/>
  <c r="J28" i="7"/>
  <c r="I28" i="7"/>
  <c r="H28" i="7"/>
  <c r="F28" i="7"/>
  <c r="G28" i="7" s="1"/>
  <c r="E28" i="7"/>
  <c r="D28" i="7"/>
  <c r="BK25" i="7"/>
  <c r="BL25" i="7" s="1"/>
  <c r="BI25" i="7"/>
  <c r="BJ25" i="7" s="1"/>
  <c r="BG25" i="7"/>
  <c r="BH25" i="7" s="1"/>
  <c r="BE25" i="7"/>
  <c r="BF25" i="7" s="1"/>
  <c r="BD25" i="7"/>
  <c r="BC25" i="7"/>
  <c r="BA25" i="7"/>
  <c r="BB25" i="7" s="1"/>
  <c r="AY25" i="7"/>
  <c r="AZ25" i="7" s="1"/>
  <c r="AW25" i="7"/>
  <c r="AX25" i="7" s="1"/>
  <c r="AU25" i="7"/>
  <c r="AV25" i="7" s="1"/>
  <c r="AS25" i="7"/>
  <c r="AT25" i="7" s="1"/>
  <c r="AQ25" i="7"/>
  <c r="AR25" i="7" s="1"/>
  <c r="AO25" i="7"/>
  <c r="AP25" i="7" s="1"/>
  <c r="AM25" i="7"/>
  <c r="AN25" i="7" s="1"/>
  <c r="AK25" i="7"/>
  <c r="AL25" i="7" s="1"/>
  <c r="AI25" i="7"/>
  <c r="AJ25" i="7" s="1"/>
  <c r="AG25" i="7"/>
  <c r="AF25" i="7"/>
  <c r="AE25" i="7"/>
  <c r="AD25" i="7"/>
  <c r="AC25" i="7"/>
  <c r="AB25" i="7"/>
  <c r="AA25" i="7"/>
  <c r="Z25" i="7"/>
  <c r="Y25" i="7"/>
  <c r="X25" i="7"/>
  <c r="W25" i="7"/>
  <c r="V25" i="7"/>
  <c r="U25" i="7"/>
  <c r="T25" i="7"/>
  <c r="S25" i="7"/>
  <c r="R25" i="7"/>
  <c r="Q25" i="7"/>
  <c r="P25" i="7"/>
  <c r="O25" i="7"/>
  <c r="N25" i="7"/>
  <c r="M25" i="7"/>
  <c r="L25" i="7"/>
  <c r="K25" i="7"/>
  <c r="AH25" i="7" s="1"/>
  <c r="J25" i="7"/>
  <c r="I25" i="7"/>
  <c r="H25" i="7"/>
  <c r="G25" i="7"/>
  <c r="F25" i="7"/>
  <c r="E25" i="7"/>
  <c r="D25" i="7"/>
  <c r="BL24" i="7"/>
  <c r="BJ24" i="7"/>
  <c r="BH24" i="7"/>
  <c r="BF24" i="7"/>
  <c r="BD24" i="7"/>
  <c r="BB24" i="7"/>
  <c r="AZ24" i="7"/>
  <c r="AX24" i="7"/>
  <c r="BM24" i="7" s="1"/>
  <c r="AV24" i="7"/>
  <c r="AT24" i="7"/>
  <c r="AR24" i="7"/>
  <c r="AP24" i="7"/>
  <c r="AN24" i="7"/>
  <c r="AL24" i="7"/>
  <c r="AJ24" i="7"/>
  <c r="AG24" i="7"/>
  <c r="AE24" i="7"/>
  <c r="AC24" i="7"/>
  <c r="AA24" i="7"/>
  <c r="Y24" i="7"/>
  <c r="W24" i="7"/>
  <c r="U24" i="7"/>
  <c r="S24" i="7"/>
  <c r="AH24" i="7" s="1"/>
  <c r="Q24" i="7"/>
  <c r="O24" i="7"/>
  <c r="M24" i="7"/>
  <c r="K24" i="7"/>
  <c r="I24" i="7"/>
  <c r="G24" i="7"/>
  <c r="E24" i="7"/>
  <c r="BK22" i="7"/>
  <c r="BL22" i="7" s="1"/>
  <c r="BI22" i="7"/>
  <c r="BJ22" i="7" s="1"/>
  <c r="BG22" i="7"/>
  <c r="BH22" i="7" s="1"/>
  <c r="BE22" i="7"/>
  <c r="BF22" i="7" s="1"/>
  <c r="BD22" i="7"/>
  <c r="BC22" i="7"/>
  <c r="BA22" i="7"/>
  <c r="BB22" i="7" s="1"/>
  <c r="AY22" i="7"/>
  <c r="AZ22" i="7" s="1"/>
  <c r="AW22" i="7"/>
  <c r="AX22" i="7" s="1"/>
  <c r="AU22" i="7"/>
  <c r="AV22" i="7" s="1"/>
  <c r="AS22" i="7"/>
  <c r="AT22" i="7" s="1"/>
  <c r="AQ22" i="7"/>
  <c r="AR22" i="7" s="1"/>
  <c r="AO22" i="7"/>
  <c r="AP22" i="7" s="1"/>
  <c r="AM22" i="7"/>
  <c r="AN22" i="7" s="1"/>
  <c r="AK22" i="7"/>
  <c r="AL22" i="7" s="1"/>
  <c r="AI22" i="7"/>
  <c r="AJ22" i="7" s="1"/>
  <c r="AG22" i="7"/>
  <c r="AF22" i="7"/>
  <c r="AE22" i="7"/>
  <c r="AD22" i="7"/>
  <c r="AC22" i="7"/>
  <c r="AB22" i="7"/>
  <c r="Z22" i="7"/>
  <c r="AA22" i="7" s="1"/>
  <c r="Y22" i="7"/>
  <c r="X22" i="7"/>
  <c r="W22" i="7"/>
  <c r="V22" i="7"/>
  <c r="U22" i="7"/>
  <c r="T22" i="7"/>
  <c r="R22" i="7"/>
  <c r="S22" i="7" s="1"/>
  <c r="Q22" i="7"/>
  <c r="P22" i="7"/>
  <c r="O22" i="7"/>
  <c r="N22" i="7"/>
  <c r="M22" i="7"/>
  <c r="L22" i="7"/>
  <c r="J22" i="7"/>
  <c r="K22" i="7" s="1"/>
  <c r="AH22" i="7" s="1"/>
  <c r="I22" i="7"/>
  <c r="H22" i="7"/>
  <c r="G22" i="7"/>
  <c r="F22" i="7"/>
  <c r="E22" i="7"/>
  <c r="D22" i="7"/>
  <c r="BL21" i="7"/>
  <c r="BK21" i="7"/>
  <c r="BI21" i="7"/>
  <c r="BJ21" i="7" s="1"/>
  <c r="BG21" i="7"/>
  <c r="BH21" i="7" s="1"/>
  <c r="BE21" i="7"/>
  <c r="BF21" i="7" s="1"/>
  <c r="BC21" i="7"/>
  <c r="BD21" i="7" s="1"/>
  <c r="BB21" i="7"/>
  <c r="BA21" i="7"/>
  <c r="AY21" i="7"/>
  <c r="AZ21" i="7" s="1"/>
  <c r="AW21" i="7"/>
  <c r="AX21" i="7" s="1"/>
  <c r="AU21" i="7"/>
  <c r="AV21" i="7" s="1"/>
  <c r="AT21" i="7"/>
  <c r="AS21" i="7"/>
  <c r="AQ21" i="7"/>
  <c r="AR21" i="7" s="1"/>
  <c r="AO21" i="7"/>
  <c r="AP21" i="7" s="1"/>
  <c r="AM21" i="7"/>
  <c r="AN21" i="7" s="1"/>
  <c r="AK21" i="7"/>
  <c r="AL21" i="7" s="1"/>
  <c r="AI21" i="7"/>
  <c r="AJ21" i="7" s="1"/>
  <c r="AG21" i="7"/>
  <c r="AF21" i="7"/>
  <c r="AE21" i="7"/>
  <c r="AD21" i="7"/>
  <c r="AC21" i="7"/>
  <c r="AB21" i="7"/>
  <c r="AA21" i="7"/>
  <c r="Z21" i="7"/>
  <c r="Y21" i="7"/>
  <c r="X21" i="7"/>
  <c r="W21" i="7"/>
  <c r="V21" i="7"/>
  <c r="U21" i="7"/>
  <c r="T21" i="7"/>
  <c r="S21" i="7"/>
  <c r="R21" i="7"/>
  <c r="Q21" i="7"/>
  <c r="P21" i="7"/>
  <c r="O21" i="7"/>
  <c r="N21" i="7"/>
  <c r="M21" i="7"/>
  <c r="L21" i="7"/>
  <c r="K21" i="7"/>
  <c r="J21" i="7"/>
  <c r="I21" i="7"/>
  <c r="H21" i="7"/>
  <c r="G21" i="7"/>
  <c r="F21" i="7"/>
  <c r="E21" i="7"/>
  <c r="D21" i="7"/>
  <c r="BK20" i="7"/>
  <c r="BL20" i="7" s="1"/>
  <c r="BJ20" i="7"/>
  <c r="BI20" i="7"/>
  <c r="BH20" i="7"/>
  <c r="BG20" i="7"/>
  <c r="BE20" i="7"/>
  <c r="BF20" i="7" s="1"/>
  <c r="BC20" i="7"/>
  <c r="BD20" i="7" s="1"/>
  <c r="BA20" i="7"/>
  <c r="BB20" i="7" s="1"/>
  <c r="AZ20" i="7"/>
  <c r="AY20" i="7"/>
  <c r="AW20" i="7"/>
  <c r="AX20" i="7" s="1"/>
  <c r="AU20" i="7"/>
  <c r="AV20" i="7" s="1"/>
  <c r="AT20" i="7"/>
  <c r="AS20" i="7"/>
  <c r="AQ20" i="7"/>
  <c r="AR20" i="7" s="1"/>
  <c r="AO20" i="7"/>
  <c r="AP20" i="7" s="1"/>
  <c r="AM20" i="7"/>
  <c r="AN20" i="7" s="1"/>
  <c r="AL20" i="7"/>
  <c r="AK20" i="7"/>
  <c r="AJ20" i="7"/>
  <c r="AI20" i="7"/>
  <c r="AG20" i="7"/>
  <c r="AF20" i="7"/>
  <c r="AE20" i="7"/>
  <c r="AD20" i="7"/>
  <c r="AC20" i="7"/>
  <c r="AB20" i="7"/>
  <c r="AA20" i="7"/>
  <c r="Z20" i="7"/>
  <c r="Y20" i="7"/>
  <c r="X20" i="7"/>
  <c r="W20" i="7"/>
  <c r="V20" i="7"/>
  <c r="U20" i="7"/>
  <c r="T20" i="7"/>
  <c r="S20" i="7"/>
  <c r="R20" i="7"/>
  <c r="Q20" i="7"/>
  <c r="P20" i="7"/>
  <c r="O20" i="7"/>
  <c r="N20" i="7"/>
  <c r="M20" i="7"/>
  <c r="L20" i="7"/>
  <c r="K20" i="7"/>
  <c r="J20" i="7"/>
  <c r="I20" i="7"/>
  <c r="H20" i="7"/>
  <c r="G20" i="7"/>
  <c r="F20" i="7"/>
  <c r="E20" i="7"/>
  <c r="D20" i="7"/>
  <c r="BK17" i="7"/>
  <c r="BL17" i="7" s="1"/>
  <c r="BJ17" i="7"/>
  <c r="BI17" i="7"/>
  <c r="BG17" i="7"/>
  <c r="BH17" i="7" s="1"/>
  <c r="BE17" i="7"/>
  <c r="BF17" i="7" s="1"/>
  <c r="BC17" i="7"/>
  <c r="BD17" i="7" s="1"/>
  <c r="BA17" i="7"/>
  <c r="BB17" i="7" s="1"/>
  <c r="AY17" i="7"/>
  <c r="AZ17" i="7" s="1"/>
  <c r="AW17" i="7"/>
  <c r="AX17" i="7" s="1"/>
  <c r="AU17" i="7"/>
  <c r="AV17" i="7" s="1"/>
  <c r="AS17" i="7"/>
  <c r="AT17" i="7" s="1"/>
  <c r="AQ17" i="7"/>
  <c r="AR17" i="7" s="1"/>
  <c r="AO17" i="7"/>
  <c r="AP17" i="7" s="1"/>
  <c r="AN17" i="7"/>
  <c r="AM17" i="7"/>
  <c r="AK17" i="7"/>
  <c r="AL17" i="7" s="1"/>
  <c r="AI17" i="7"/>
  <c r="AJ17" i="7" s="1"/>
  <c r="AG17" i="7"/>
  <c r="AF17" i="7"/>
  <c r="AD17" i="7"/>
  <c r="AE17" i="7" s="1"/>
  <c r="AC17" i="7"/>
  <c r="AB17" i="7"/>
  <c r="AA17" i="7"/>
  <c r="Z17" i="7"/>
  <c r="Y17" i="7"/>
  <c r="X17" i="7"/>
  <c r="V17" i="7"/>
  <c r="W17" i="7" s="1"/>
  <c r="U17" i="7"/>
  <c r="T17" i="7"/>
  <c r="S17" i="7"/>
  <c r="R17" i="7"/>
  <c r="Q17" i="7"/>
  <c r="P17" i="7"/>
  <c r="N17" i="7"/>
  <c r="O17" i="7" s="1"/>
  <c r="M17" i="7"/>
  <c r="L17" i="7"/>
  <c r="K17" i="7"/>
  <c r="J17" i="7"/>
  <c r="I17" i="7"/>
  <c r="H17" i="7"/>
  <c r="F17" i="7"/>
  <c r="G17" i="7" s="1"/>
  <c r="E17" i="7"/>
  <c r="D17" i="7"/>
  <c r="BK16" i="7"/>
  <c r="BL16" i="7" s="1"/>
  <c r="BI16" i="7"/>
  <c r="BJ16" i="7" s="1"/>
  <c r="BH16" i="7"/>
  <c r="BG16" i="7"/>
  <c r="BE16" i="7"/>
  <c r="BF16" i="7" s="1"/>
  <c r="BC16" i="7"/>
  <c r="BD16" i="7" s="1"/>
  <c r="BB16" i="7"/>
  <c r="BA16" i="7"/>
  <c r="AY16" i="7"/>
  <c r="AZ16" i="7" s="1"/>
  <c r="AW16" i="7"/>
  <c r="AX16" i="7" s="1"/>
  <c r="AU16" i="7"/>
  <c r="AV16" i="7" s="1"/>
  <c r="AT16" i="7"/>
  <c r="AS16" i="7"/>
  <c r="AR16" i="7"/>
  <c r="AQ16" i="7"/>
  <c r="AO16" i="7"/>
  <c r="AP16" i="7" s="1"/>
  <c r="AM16" i="7"/>
  <c r="AN16" i="7" s="1"/>
  <c r="AL16" i="7"/>
  <c r="AK16" i="7"/>
  <c r="AJ16" i="7"/>
  <c r="AI16" i="7"/>
  <c r="AG16" i="7"/>
  <c r="AF16" i="7"/>
  <c r="AD16" i="7"/>
  <c r="AE16" i="7" s="1"/>
  <c r="AC16" i="7"/>
  <c r="AB16" i="7"/>
  <c r="AA16" i="7"/>
  <c r="Z16" i="7"/>
  <c r="Y16" i="7"/>
  <c r="X16" i="7"/>
  <c r="V16" i="7"/>
  <c r="W16" i="7" s="1"/>
  <c r="U16" i="7"/>
  <c r="T16" i="7"/>
  <c r="S16" i="7"/>
  <c r="R16" i="7"/>
  <c r="Q16" i="7"/>
  <c r="P16" i="7"/>
  <c r="N16" i="7"/>
  <c r="O16" i="7" s="1"/>
  <c r="M16" i="7"/>
  <c r="L16" i="7"/>
  <c r="K16" i="7"/>
  <c r="J16" i="7"/>
  <c r="I16" i="7"/>
  <c r="H16" i="7"/>
  <c r="F16" i="7"/>
  <c r="G16" i="7" s="1"/>
  <c r="E16" i="7"/>
  <c r="D16" i="7"/>
  <c r="BK14" i="7"/>
  <c r="BL14" i="7" s="1"/>
  <c r="BI14" i="7"/>
  <c r="BJ14" i="7" s="1"/>
  <c r="BG14" i="7"/>
  <c r="BH14" i="7" s="1"/>
  <c r="BE14" i="7"/>
  <c r="BF14" i="7" s="1"/>
  <c r="BC14" i="7"/>
  <c r="BD14" i="7" s="1"/>
  <c r="BA14" i="7"/>
  <c r="BB14" i="7" s="1"/>
  <c r="AY14" i="7"/>
  <c r="AZ14" i="7" s="1"/>
  <c r="AW14" i="7"/>
  <c r="AX14" i="7" s="1"/>
  <c r="AU14" i="7"/>
  <c r="AV14" i="7" s="1"/>
  <c r="AT14" i="7"/>
  <c r="AS14" i="7"/>
  <c r="AR14" i="7"/>
  <c r="AQ14" i="7"/>
  <c r="AO14" i="7"/>
  <c r="AP14" i="7" s="1"/>
  <c r="AM14" i="7"/>
  <c r="AN14" i="7" s="1"/>
  <c r="AL14" i="7"/>
  <c r="AK14" i="7"/>
  <c r="AI14" i="7"/>
  <c r="AJ14" i="7" s="1"/>
  <c r="AF14" i="7"/>
  <c r="AG14" i="7" s="1"/>
  <c r="AE14" i="7"/>
  <c r="AD14" i="7"/>
  <c r="AC14" i="7"/>
  <c r="AB14" i="7"/>
  <c r="AA14" i="7"/>
  <c r="Z14" i="7"/>
  <c r="X14" i="7"/>
  <c r="Y14" i="7" s="1"/>
  <c r="W14" i="7"/>
  <c r="V14" i="7"/>
  <c r="U14" i="7"/>
  <c r="T14" i="7"/>
  <c r="S14" i="7"/>
  <c r="R14" i="7"/>
  <c r="P14" i="7"/>
  <c r="Q14" i="7" s="1"/>
  <c r="N14" i="7"/>
  <c r="O14" i="7" s="1"/>
  <c r="M14" i="7"/>
  <c r="L14" i="7"/>
  <c r="K14" i="7"/>
  <c r="J14" i="7"/>
  <c r="H14" i="7"/>
  <c r="I14" i="7" s="1"/>
  <c r="F14" i="7"/>
  <c r="G14" i="7" s="1"/>
  <c r="E14" i="7"/>
  <c r="D14" i="7"/>
  <c r="BL13" i="7"/>
  <c r="BK13" i="7"/>
  <c r="BI13" i="7"/>
  <c r="BJ13" i="7" s="1"/>
  <c r="BG13" i="7"/>
  <c r="BH13" i="7" s="1"/>
  <c r="BF13" i="7"/>
  <c r="BE13" i="7"/>
  <c r="BD13" i="7"/>
  <c r="BC13" i="7"/>
  <c r="BA13" i="7"/>
  <c r="BB13" i="7" s="1"/>
  <c r="AY13" i="7"/>
  <c r="AZ13" i="7" s="1"/>
  <c r="AX13" i="7"/>
  <c r="AW13" i="7"/>
  <c r="AV13" i="7"/>
  <c r="AU13" i="7"/>
  <c r="AS13" i="7"/>
  <c r="AT13" i="7" s="1"/>
  <c r="AQ13" i="7"/>
  <c r="AR13" i="7" s="1"/>
  <c r="AP13" i="7"/>
  <c r="AO13" i="7"/>
  <c r="AN13" i="7"/>
  <c r="AM13" i="7"/>
  <c r="AK13" i="7"/>
  <c r="AL13" i="7" s="1"/>
  <c r="AI13" i="7"/>
  <c r="AJ13" i="7" s="1"/>
  <c r="AF13" i="7"/>
  <c r="AG13" i="7" s="1"/>
  <c r="AD13" i="7"/>
  <c r="AE13" i="7" s="1"/>
  <c r="AB13" i="7"/>
  <c r="AC13" i="7" s="1"/>
  <c r="AA13" i="7"/>
  <c r="Z13" i="7"/>
  <c r="X13" i="7"/>
  <c r="Y13" i="7" s="1"/>
  <c r="V13" i="7"/>
  <c r="W13" i="7" s="1"/>
  <c r="U13" i="7"/>
  <c r="T13" i="7"/>
  <c r="S13" i="7"/>
  <c r="R13" i="7"/>
  <c r="P13" i="7"/>
  <c r="Q13" i="7" s="1"/>
  <c r="N13" i="7"/>
  <c r="O13" i="7" s="1"/>
  <c r="L13" i="7"/>
  <c r="M13" i="7" s="1"/>
  <c r="K13" i="7"/>
  <c r="J13" i="7"/>
  <c r="H13" i="7"/>
  <c r="I13" i="7" s="1"/>
  <c r="F13" i="7"/>
  <c r="G13" i="7" s="1"/>
  <c r="D13" i="7"/>
  <c r="E13" i="7" s="1"/>
  <c r="AH13" i="7" s="1"/>
  <c r="BL11" i="7"/>
  <c r="BK11" i="7"/>
  <c r="BJ11" i="7"/>
  <c r="BI11" i="7"/>
  <c r="BG11" i="7"/>
  <c r="BH11" i="7" s="1"/>
  <c r="BF11" i="7"/>
  <c r="BE11" i="7"/>
  <c r="BD11" i="7"/>
  <c r="BC11" i="7"/>
  <c r="BB11" i="7"/>
  <c r="BA11" i="7"/>
  <c r="AY11" i="7"/>
  <c r="AZ11" i="7" s="1"/>
  <c r="AX11" i="7"/>
  <c r="AW11" i="7"/>
  <c r="AV11" i="7"/>
  <c r="AU11" i="7"/>
  <c r="AT11" i="7"/>
  <c r="AS11" i="7"/>
  <c r="AQ11" i="7"/>
  <c r="AR11" i="7" s="1"/>
  <c r="AP11" i="7"/>
  <c r="AO11" i="7"/>
  <c r="AN11" i="7"/>
  <c r="AM11" i="7"/>
  <c r="AL11" i="7"/>
  <c r="AK11" i="7"/>
  <c r="AI11" i="7"/>
  <c r="AJ11" i="7" s="1"/>
  <c r="BM11" i="7" s="1"/>
  <c r="AF11" i="7"/>
  <c r="AG11" i="7" s="1"/>
  <c r="AD11" i="7"/>
  <c r="AE11" i="7" s="1"/>
  <c r="AB11" i="7"/>
  <c r="AC11" i="7" s="1"/>
  <c r="AA11" i="7"/>
  <c r="Z11" i="7"/>
  <c r="X11" i="7"/>
  <c r="Y11" i="7" s="1"/>
  <c r="V11" i="7"/>
  <c r="W11" i="7" s="1"/>
  <c r="T11" i="7"/>
  <c r="U11" i="7" s="1"/>
  <c r="S11" i="7"/>
  <c r="R11" i="7"/>
  <c r="P11" i="7"/>
  <c r="Q11" i="7" s="1"/>
  <c r="N11" i="7"/>
  <c r="O11" i="7" s="1"/>
  <c r="L11" i="7"/>
  <c r="M11" i="7" s="1"/>
  <c r="K11" i="7"/>
  <c r="J11" i="7"/>
  <c r="H11" i="7"/>
  <c r="I11" i="7" s="1"/>
  <c r="F11" i="7"/>
  <c r="G11" i="7" s="1"/>
  <c r="E11" i="7"/>
  <c r="D11" i="7"/>
  <c r="BL10" i="7"/>
  <c r="BK10" i="7"/>
  <c r="BJ10" i="7"/>
  <c r="BI10" i="7"/>
  <c r="BH10" i="7"/>
  <c r="BG10" i="7"/>
  <c r="BE10" i="7"/>
  <c r="BF10" i="7" s="1"/>
  <c r="BD10" i="7"/>
  <c r="BC10" i="7"/>
  <c r="BB10" i="7"/>
  <c r="BA10" i="7"/>
  <c r="AZ10" i="7"/>
  <c r="AY10" i="7"/>
  <c r="AW10" i="7"/>
  <c r="AX10" i="7" s="1"/>
  <c r="AV10" i="7"/>
  <c r="AU10" i="7"/>
  <c r="AT10" i="7"/>
  <c r="AS10" i="7"/>
  <c r="AR10" i="7"/>
  <c r="AQ10" i="7"/>
  <c r="AO10" i="7"/>
  <c r="AP10" i="7" s="1"/>
  <c r="AN10" i="7"/>
  <c r="AM10" i="7"/>
  <c r="AL10" i="7"/>
  <c r="AK10" i="7"/>
  <c r="AJ10" i="7"/>
  <c r="AI10" i="7"/>
  <c r="AG10" i="7"/>
  <c r="AF10" i="7"/>
  <c r="AD10" i="7"/>
  <c r="AE10" i="7" s="1"/>
  <c r="AB10" i="7"/>
  <c r="AC10" i="7" s="1"/>
  <c r="Z10" i="7"/>
  <c r="AA10" i="7" s="1"/>
  <c r="Y10" i="7"/>
  <c r="X10" i="7"/>
  <c r="V10" i="7"/>
  <c r="W10" i="7" s="1"/>
  <c r="T10" i="7"/>
  <c r="U10" i="7" s="1"/>
  <c r="R10" i="7"/>
  <c r="S10" i="7" s="1"/>
  <c r="Q10" i="7"/>
  <c r="P10" i="7"/>
  <c r="N10" i="7"/>
  <c r="O10" i="7" s="1"/>
  <c r="L10" i="7"/>
  <c r="M10" i="7" s="1"/>
  <c r="J10" i="7"/>
  <c r="K10" i="7" s="1"/>
  <c r="I10" i="7"/>
  <c r="H10" i="7"/>
  <c r="F10" i="7"/>
  <c r="G10" i="7" s="1"/>
  <c r="D10" i="7"/>
  <c r="E10" i="7" s="1"/>
  <c r="H71" i="47"/>
  <c r="F71" i="47"/>
  <c r="H70" i="47"/>
  <c r="F70" i="47"/>
  <c r="H69" i="47"/>
  <c r="F69" i="47"/>
  <c r="H68" i="47"/>
  <c r="F68" i="47"/>
  <c r="H67" i="47"/>
  <c r="F67" i="47"/>
  <c r="H66" i="47"/>
  <c r="F66" i="47"/>
  <c r="F62" i="47" s="1"/>
  <c r="AQ44" i="47" s="1"/>
  <c r="H65" i="47"/>
  <c r="F65" i="47"/>
  <c r="H64" i="47"/>
  <c r="F64" i="47"/>
  <c r="H63" i="47"/>
  <c r="F63" i="47"/>
  <c r="H61" i="47"/>
  <c r="F61" i="47"/>
  <c r="H60" i="47"/>
  <c r="F60" i="47"/>
  <c r="H57" i="47"/>
  <c r="F57" i="47"/>
  <c r="H56" i="47"/>
  <c r="F56" i="47"/>
  <c r="H55" i="47"/>
  <c r="F55" i="47"/>
  <c r="F53" i="47" s="1"/>
  <c r="AQ42" i="47" s="1"/>
  <c r="H54" i="47"/>
  <c r="F54" i="47"/>
  <c r="H53" i="47"/>
  <c r="AQ57" i="47" s="1"/>
  <c r="H52" i="47"/>
  <c r="F52" i="47"/>
  <c r="H51" i="47"/>
  <c r="F51" i="47"/>
  <c r="AQ50" i="47"/>
  <c r="H50" i="47"/>
  <c r="H47" i="47" s="1"/>
  <c r="AQ56" i="47" s="1"/>
  <c r="F50" i="47"/>
  <c r="H49" i="47"/>
  <c r="F49" i="47"/>
  <c r="H48" i="47"/>
  <c r="F48" i="47"/>
  <c r="F47" i="47" s="1"/>
  <c r="AQ41" i="47" s="1"/>
  <c r="AQ47" i="47"/>
  <c r="H46" i="47"/>
  <c r="F46" i="47"/>
  <c r="H45" i="47"/>
  <c r="F45" i="47"/>
  <c r="H44" i="47"/>
  <c r="H43" i="47" s="1"/>
  <c r="F44" i="47"/>
  <c r="F43" i="47" s="1"/>
  <c r="H41" i="47"/>
  <c r="H40" i="47" s="1"/>
  <c r="AQ54" i="47" s="1"/>
  <c r="F41" i="47"/>
  <c r="F40" i="47" s="1"/>
  <c r="AQ39" i="47" s="1"/>
  <c r="H39" i="47"/>
  <c r="H38" i="47" s="1"/>
  <c r="AQ53" i="47" s="1"/>
  <c r="F39" i="47"/>
  <c r="F38" i="47" s="1"/>
  <c r="AQ38" i="47"/>
  <c r="H37" i="47"/>
  <c r="F37" i="47"/>
  <c r="H36" i="47"/>
  <c r="F36" i="47"/>
  <c r="F34" i="47" s="1"/>
  <c r="AQ35" i="47"/>
  <c r="H35" i="47"/>
  <c r="H34" i="47" s="1"/>
  <c r="F35" i="47"/>
  <c r="H32" i="47"/>
  <c r="F32" i="47"/>
  <c r="H31" i="47"/>
  <c r="F31" i="47"/>
  <c r="F30" i="47" s="1"/>
  <c r="H30" i="47"/>
  <c r="AQ51" i="47" s="1"/>
  <c r="H29" i="47"/>
  <c r="F29" i="47"/>
  <c r="H28" i="47"/>
  <c r="F28" i="47"/>
  <c r="H27" i="47"/>
  <c r="H26" i="47" s="1"/>
  <c r="H25" i="47" s="1"/>
  <c r="AQ25" i="47" s="1"/>
  <c r="F27" i="47"/>
  <c r="F26" i="47" s="1"/>
  <c r="H24" i="47"/>
  <c r="F24" i="47"/>
  <c r="F22" i="47" s="1"/>
  <c r="AQ34" i="47" s="1"/>
  <c r="H23" i="47"/>
  <c r="H22" i="47" s="1"/>
  <c r="F23" i="47"/>
  <c r="H21" i="47"/>
  <c r="F21" i="47"/>
  <c r="H20" i="47"/>
  <c r="H19" i="47" s="1"/>
  <c r="AQ48" i="47" s="1"/>
  <c r="F20" i="47"/>
  <c r="F19" i="47"/>
  <c r="AQ33" i="47" s="1"/>
  <c r="H18" i="47"/>
  <c r="H16" i="47" s="1"/>
  <c r="F18" i="47"/>
  <c r="H17" i="47"/>
  <c r="F17" i="47"/>
  <c r="F16" i="47"/>
  <c r="AQ32" i="47" s="1"/>
  <c r="C9" i="47"/>
  <c r="C5" i="47"/>
  <c r="H71" i="46"/>
  <c r="F71" i="46"/>
  <c r="H70" i="46"/>
  <c r="F70" i="46"/>
  <c r="H69" i="46"/>
  <c r="F69" i="46"/>
  <c r="H68" i="46"/>
  <c r="F68" i="46"/>
  <c r="H67" i="46"/>
  <c r="F67" i="46"/>
  <c r="H66" i="46"/>
  <c r="F66" i="46"/>
  <c r="H65" i="46"/>
  <c r="F65" i="46"/>
  <c r="F62" i="46" s="1"/>
  <c r="AQ44" i="46" s="1"/>
  <c r="H64" i="46"/>
  <c r="F64" i="46"/>
  <c r="H63" i="46"/>
  <c r="F63" i="46"/>
  <c r="H61" i="46"/>
  <c r="F61" i="46"/>
  <c r="H60" i="46"/>
  <c r="H59" i="46" s="1"/>
  <c r="F60" i="46"/>
  <c r="H57" i="46"/>
  <c r="F57" i="46"/>
  <c r="H56" i="46"/>
  <c r="F56" i="46"/>
  <c r="H55" i="46"/>
  <c r="F55" i="46"/>
  <c r="H54" i="46"/>
  <c r="F54" i="46"/>
  <c r="H53" i="46"/>
  <c r="AQ57" i="46" s="1"/>
  <c r="F53" i="46"/>
  <c r="AQ42" i="46" s="1"/>
  <c r="H52" i="46"/>
  <c r="F52" i="46"/>
  <c r="H51" i="46"/>
  <c r="F51" i="46"/>
  <c r="H50" i="46"/>
  <c r="F50" i="46"/>
  <c r="F47" i="46" s="1"/>
  <c r="AQ41" i="46" s="1"/>
  <c r="H49" i="46"/>
  <c r="F49" i="46"/>
  <c r="H48" i="46"/>
  <c r="F48" i="46"/>
  <c r="AQ47" i="46"/>
  <c r="H47" i="46"/>
  <c r="AQ56" i="46" s="1"/>
  <c r="H46" i="46"/>
  <c r="F46" i="46"/>
  <c r="H45" i="46"/>
  <c r="F45" i="46"/>
  <c r="H44" i="46"/>
  <c r="H43" i="46" s="1"/>
  <c r="F44" i="46"/>
  <c r="F43" i="46" s="1"/>
  <c r="AQ40" i="46" s="1"/>
  <c r="H41" i="46"/>
  <c r="H40" i="46" s="1"/>
  <c r="AQ54" i="46" s="1"/>
  <c r="F41" i="46"/>
  <c r="F40" i="46" s="1"/>
  <c r="AQ39" i="46" s="1"/>
  <c r="H39" i="46"/>
  <c r="F39" i="46"/>
  <c r="F38" i="46" s="1"/>
  <c r="AQ38" i="46"/>
  <c r="H38" i="46"/>
  <c r="AQ53" i="46" s="1"/>
  <c r="H37" i="46"/>
  <c r="F37" i="46"/>
  <c r="H36" i="46"/>
  <c r="F36" i="46"/>
  <c r="F34" i="46" s="1"/>
  <c r="AQ35" i="46"/>
  <c r="H35" i="46"/>
  <c r="H34" i="46" s="1"/>
  <c r="F35" i="46"/>
  <c r="H32" i="46"/>
  <c r="F32" i="46"/>
  <c r="H31" i="46"/>
  <c r="F31" i="46"/>
  <c r="F30" i="46" s="1"/>
  <c r="AQ36" i="46" s="1"/>
  <c r="H30" i="46"/>
  <c r="AQ51" i="46" s="1"/>
  <c r="H29" i="46"/>
  <c r="F29" i="46"/>
  <c r="H28" i="46"/>
  <c r="F28" i="46"/>
  <c r="H27" i="46"/>
  <c r="H26" i="46" s="1"/>
  <c r="F27" i="46"/>
  <c r="F26" i="46" s="1"/>
  <c r="F25" i="46" s="1"/>
  <c r="AQ18" i="46" s="1"/>
  <c r="H24" i="46"/>
  <c r="F24" i="46"/>
  <c r="F22" i="46" s="1"/>
  <c r="AQ34" i="46" s="1"/>
  <c r="H23" i="46"/>
  <c r="H22" i="46" s="1"/>
  <c r="AQ49" i="46" s="1"/>
  <c r="F23" i="46"/>
  <c r="H21" i="46"/>
  <c r="F21" i="46"/>
  <c r="H20" i="46"/>
  <c r="H19" i="46" s="1"/>
  <c r="AQ48" i="46" s="1"/>
  <c r="F20" i="46"/>
  <c r="F19" i="46"/>
  <c r="AQ33" i="46" s="1"/>
  <c r="H18" i="46"/>
  <c r="H16" i="46" s="1"/>
  <c r="F18" i="46"/>
  <c r="H17" i="46"/>
  <c r="F17" i="46"/>
  <c r="F16" i="46"/>
  <c r="AQ32" i="46" s="1"/>
  <c r="C9" i="46"/>
  <c r="C5" i="46"/>
  <c r="H71" i="45"/>
  <c r="F71" i="45"/>
  <c r="H70" i="45"/>
  <c r="F70" i="45"/>
  <c r="H69" i="45"/>
  <c r="F69" i="45"/>
  <c r="H68" i="45"/>
  <c r="F68" i="45"/>
  <c r="H67" i="45"/>
  <c r="F67" i="45"/>
  <c r="H66" i="45"/>
  <c r="F66" i="45"/>
  <c r="H65" i="45"/>
  <c r="F65" i="45"/>
  <c r="F62" i="45" s="1"/>
  <c r="AQ44" i="45" s="1"/>
  <c r="H64" i="45"/>
  <c r="H62" i="45" s="1"/>
  <c r="AQ59" i="45" s="1"/>
  <c r="F64" i="45"/>
  <c r="H63" i="45"/>
  <c r="F63" i="45"/>
  <c r="H61" i="45"/>
  <c r="F61" i="45"/>
  <c r="H60" i="45"/>
  <c r="H59" i="45" s="1"/>
  <c r="H58" i="45" s="1"/>
  <c r="AQ28" i="45" s="1"/>
  <c r="F60" i="45"/>
  <c r="F59" i="45" s="1"/>
  <c r="H57" i="45"/>
  <c r="F57" i="45"/>
  <c r="H56" i="45"/>
  <c r="F56" i="45"/>
  <c r="F53" i="45" s="1"/>
  <c r="AQ42" i="45" s="1"/>
  <c r="H55" i="45"/>
  <c r="F55" i="45"/>
  <c r="H54" i="45"/>
  <c r="F54" i="45"/>
  <c r="H53" i="45"/>
  <c r="AQ57" i="45" s="1"/>
  <c r="AQ52" i="45"/>
  <c r="H52" i="45"/>
  <c r="F52" i="45"/>
  <c r="H51" i="45"/>
  <c r="F51" i="45"/>
  <c r="H50" i="45"/>
  <c r="H47" i="45" s="1"/>
  <c r="AQ56" i="45" s="1"/>
  <c r="F50" i="45"/>
  <c r="F47" i="45" s="1"/>
  <c r="AQ41" i="45" s="1"/>
  <c r="AQ49" i="45"/>
  <c r="H49" i="45"/>
  <c r="F49" i="45"/>
  <c r="H48" i="45"/>
  <c r="F48" i="45"/>
  <c r="H46" i="45"/>
  <c r="F46" i="45"/>
  <c r="H45" i="45"/>
  <c r="F45" i="45"/>
  <c r="H44" i="45"/>
  <c r="H43" i="45" s="1"/>
  <c r="AQ55" i="45" s="1"/>
  <c r="F44" i="45"/>
  <c r="F43" i="45" s="1"/>
  <c r="AQ40" i="45" s="1"/>
  <c r="H41" i="45"/>
  <c r="H40" i="45" s="1"/>
  <c r="AQ54" i="45" s="1"/>
  <c r="F41" i="45"/>
  <c r="F40" i="45" s="1"/>
  <c r="AQ39" i="45" s="1"/>
  <c r="H39" i="45"/>
  <c r="F39" i="45"/>
  <c r="F38" i="45" s="1"/>
  <c r="AQ38" i="45"/>
  <c r="H38" i="45"/>
  <c r="AQ53" i="45" s="1"/>
  <c r="H37" i="45"/>
  <c r="F37" i="45"/>
  <c r="H36" i="45"/>
  <c r="F36" i="45"/>
  <c r="H35" i="45"/>
  <c r="H34" i="45" s="1"/>
  <c r="H33" i="45" s="1"/>
  <c r="AQ26" i="45" s="1"/>
  <c r="F35" i="45"/>
  <c r="F34" i="45"/>
  <c r="H32" i="45"/>
  <c r="F32" i="45"/>
  <c r="H31" i="45"/>
  <c r="F31" i="45"/>
  <c r="F30" i="45" s="1"/>
  <c r="AQ36" i="45" s="1"/>
  <c r="H30" i="45"/>
  <c r="AQ51" i="45" s="1"/>
  <c r="H29" i="45"/>
  <c r="F29" i="45"/>
  <c r="H28" i="45"/>
  <c r="F28" i="45"/>
  <c r="H27" i="45"/>
  <c r="H26" i="45" s="1"/>
  <c r="F27" i="45"/>
  <c r="F26" i="45" s="1"/>
  <c r="H24" i="45"/>
  <c r="F24" i="45"/>
  <c r="F22" i="45" s="1"/>
  <c r="AQ34" i="45" s="1"/>
  <c r="H23" i="45"/>
  <c r="H22" i="45" s="1"/>
  <c r="F23" i="45"/>
  <c r="H21" i="45"/>
  <c r="F21" i="45"/>
  <c r="H20" i="45"/>
  <c r="F20" i="45"/>
  <c r="F19" i="45"/>
  <c r="AQ33" i="45" s="1"/>
  <c r="H18" i="45"/>
  <c r="H16" i="45" s="1"/>
  <c r="F18" i="45"/>
  <c r="F16" i="45" s="1"/>
  <c r="H17" i="45"/>
  <c r="F17" i="45"/>
  <c r="C9" i="45"/>
  <c r="C5" i="45"/>
  <c r="H71" i="44"/>
  <c r="F71" i="44"/>
  <c r="H70" i="44"/>
  <c r="F70" i="44"/>
  <c r="H69" i="44"/>
  <c r="F69" i="44"/>
  <c r="H68" i="44"/>
  <c r="F68" i="44"/>
  <c r="H67" i="44"/>
  <c r="F67" i="44"/>
  <c r="H66" i="44"/>
  <c r="F66" i="44"/>
  <c r="H65" i="44"/>
  <c r="F65" i="44"/>
  <c r="F62" i="44" s="1"/>
  <c r="AQ44" i="44" s="1"/>
  <c r="H64" i="44"/>
  <c r="F64" i="44"/>
  <c r="H63" i="44"/>
  <c r="F63" i="44"/>
  <c r="H61" i="44"/>
  <c r="F61" i="44"/>
  <c r="H60" i="44"/>
  <c r="H59" i="44" s="1"/>
  <c r="F60" i="44"/>
  <c r="F59" i="44" s="1"/>
  <c r="F58" i="44" s="1"/>
  <c r="AQ21" i="44" s="1"/>
  <c r="AQ58" i="44"/>
  <c r="H57" i="44"/>
  <c r="F57" i="44"/>
  <c r="H56" i="44"/>
  <c r="F56" i="44"/>
  <c r="F53" i="44" s="1"/>
  <c r="AQ42" i="44" s="1"/>
  <c r="AQ55" i="44"/>
  <c r="H55" i="44"/>
  <c r="F55" i="44"/>
  <c r="H54" i="44"/>
  <c r="F54" i="44"/>
  <c r="H53" i="44"/>
  <c r="AQ57" i="44" s="1"/>
  <c r="AQ52" i="44"/>
  <c r="H52" i="44"/>
  <c r="F52" i="44"/>
  <c r="H51" i="44"/>
  <c r="F51" i="44"/>
  <c r="H50" i="44"/>
  <c r="F50" i="44"/>
  <c r="F47" i="44" s="1"/>
  <c r="AQ49" i="44"/>
  <c r="H49" i="44"/>
  <c r="F49" i="44"/>
  <c r="H48" i="44"/>
  <c r="F48" i="44"/>
  <c r="H46" i="44"/>
  <c r="F46" i="44"/>
  <c r="H45" i="44"/>
  <c r="F45" i="44"/>
  <c r="H44" i="44"/>
  <c r="H43" i="44" s="1"/>
  <c r="F44" i="44"/>
  <c r="F43" i="44" s="1"/>
  <c r="AQ40" i="44" s="1"/>
  <c r="AQ41" i="44"/>
  <c r="H41" i="44"/>
  <c r="H40" i="44" s="1"/>
  <c r="AQ54" i="44" s="1"/>
  <c r="F41" i="44"/>
  <c r="F40" i="44" s="1"/>
  <c r="AQ39" i="44" s="1"/>
  <c r="H39" i="44"/>
  <c r="F39" i="44"/>
  <c r="F38" i="44" s="1"/>
  <c r="AQ38" i="44"/>
  <c r="H38" i="44"/>
  <c r="AQ53" i="44" s="1"/>
  <c r="H37" i="44"/>
  <c r="F37" i="44"/>
  <c r="H36" i="44"/>
  <c r="F36" i="44"/>
  <c r="H35" i="44"/>
  <c r="H34" i="44" s="1"/>
  <c r="H33" i="44" s="1"/>
  <c r="F35" i="44"/>
  <c r="F34" i="44"/>
  <c r="AQ37" i="44" s="1"/>
  <c r="AQ33" i="44"/>
  <c r="H32" i="44"/>
  <c r="F32" i="44"/>
  <c r="H31" i="44"/>
  <c r="F31" i="44"/>
  <c r="H30" i="44"/>
  <c r="AQ51" i="44" s="1"/>
  <c r="F30" i="44"/>
  <c r="AQ36" i="44" s="1"/>
  <c r="H29" i="44"/>
  <c r="F29" i="44"/>
  <c r="H28" i="44"/>
  <c r="F28" i="44"/>
  <c r="H27" i="44"/>
  <c r="H26" i="44" s="1"/>
  <c r="F27" i="44"/>
  <c r="F26" i="44" s="1"/>
  <c r="AQ35" i="44" s="1"/>
  <c r="AQ26" i="44"/>
  <c r="H24" i="44"/>
  <c r="F24" i="44"/>
  <c r="F22" i="44" s="1"/>
  <c r="AQ34" i="44" s="1"/>
  <c r="H23" i="44"/>
  <c r="H22" i="44" s="1"/>
  <c r="F23" i="44"/>
  <c r="H21" i="44"/>
  <c r="F21" i="44"/>
  <c r="H20" i="44"/>
  <c r="F20" i="44"/>
  <c r="F19" i="44"/>
  <c r="H18" i="44"/>
  <c r="F18" i="44"/>
  <c r="F16" i="44" s="1"/>
  <c r="H17" i="44"/>
  <c r="F17" i="44"/>
  <c r="C9" i="44"/>
  <c r="C5" i="44"/>
  <c r="H71" i="43"/>
  <c r="F71" i="43"/>
  <c r="H70" i="43"/>
  <c r="F70" i="43"/>
  <c r="H69" i="43"/>
  <c r="F69" i="43"/>
  <c r="H68" i="43"/>
  <c r="F68" i="43"/>
  <c r="H67" i="43"/>
  <c r="F67" i="43"/>
  <c r="H66" i="43"/>
  <c r="F66" i="43"/>
  <c r="H65" i="43"/>
  <c r="F65" i="43"/>
  <c r="F62" i="43" s="1"/>
  <c r="AQ44" i="43" s="1"/>
  <c r="H64" i="43"/>
  <c r="F64" i="43"/>
  <c r="H63" i="43"/>
  <c r="H62" i="43" s="1"/>
  <c r="AQ59" i="43" s="1"/>
  <c r="F63" i="43"/>
  <c r="H61" i="43"/>
  <c r="F61" i="43"/>
  <c r="H60" i="43"/>
  <c r="H59" i="43" s="1"/>
  <c r="F60" i="43"/>
  <c r="F59" i="43" s="1"/>
  <c r="AQ43" i="43" s="1"/>
  <c r="AQ58" i="43"/>
  <c r="H58" i="43"/>
  <c r="AQ28" i="43" s="1"/>
  <c r="H57" i="43"/>
  <c r="F57" i="43"/>
  <c r="H56" i="43"/>
  <c r="F56" i="43"/>
  <c r="F53" i="43" s="1"/>
  <c r="AQ42" i="43" s="1"/>
  <c r="AQ55" i="43"/>
  <c r="H55" i="43"/>
  <c r="H53" i="43" s="1"/>
  <c r="AQ57" i="43" s="1"/>
  <c r="F55" i="43"/>
  <c r="H54" i="43"/>
  <c r="F54" i="43"/>
  <c r="H52" i="43"/>
  <c r="H47" i="43" s="1"/>
  <c r="AQ56" i="43" s="1"/>
  <c r="F52" i="43"/>
  <c r="H51" i="43"/>
  <c r="F51" i="43"/>
  <c r="H50" i="43"/>
  <c r="F50" i="43"/>
  <c r="F47" i="43" s="1"/>
  <c r="AQ49" i="43"/>
  <c r="H49" i="43"/>
  <c r="F49" i="43"/>
  <c r="H48" i="43"/>
  <c r="F48" i="43"/>
  <c r="H46" i="43"/>
  <c r="F46" i="43"/>
  <c r="H45" i="43"/>
  <c r="F45" i="43"/>
  <c r="H44" i="43"/>
  <c r="H43" i="43" s="1"/>
  <c r="F44" i="43"/>
  <c r="F43" i="43" s="1"/>
  <c r="AQ40" i="43" s="1"/>
  <c r="H41" i="43"/>
  <c r="H40" i="43" s="1"/>
  <c r="AQ54" i="43" s="1"/>
  <c r="F41" i="43"/>
  <c r="F40" i="43" s="1"/>
  <c r="AQ39" i="43" s="1"/>
  <c r="H39" i="43"/>
  <c r="F39" i="43"/>
  <c r="F38" i="43" s="1"/>
  <c r="AQ38" i="43"/>
  <c r="H38" i="43"/>
  <c r="AQ53" i="43" s="1"/>
  <c r="H37" i="43"/>
  <c r="F37" i="43"/>
  <c r="AQ36" i="43"/>
  <c r="H36" i="43"/>
  <c r="F36" i="43"/>
  <c r="H35" i="43"/>
  <c r="F35" i="43"/>
  <c r="F34" i="43"/>
  <c r="AQ37" i="43" s="1"/>
  <c r="H32" i="43"/>
  <c r="F32" i="43"/>
  <c r="H31" i="43"/>
  <c r="F31" i="43"/>
  <c r="H30" i="43"/>
  <c r="AQ51" i="43" s="1"/>
  <c r="F30" i="43"/>
  <c r="H29" i="43"/>
  <c r="F29" i="43"/>
  <c r="H28" i="43"/>
  <c r="F28" i="43"/>
  <c r="H27" i="43"/>
  <c r="F27" i="43"/>
  <c r="F26" i="43" s="1"/>
  <c r="AQ35" i="43" s="1"/>
  <c r="F25" i="43"/>
  <c r="AQ18" i="43" s="1"/>
  <c r="H24" i="43"/>
  <c r="F24" i="43"/>
  <c r="F22" i="43" s="1"/>
  <c r="AQ34" i="43" s="1"/>
  <c r="H23" i="43"/>
  <c r="H22" i="43" s="1"/>
  <c r="F23" i="43"/>
  <c r="H21" i="43"/>
  <c r="F21" i="43"/>
  <c r="F19" i="43" s="1"/>
  <c r="AQ33" i="43" s="1"/>
  <c r="H20" i="43"/>
  <c r="F20" i="43"/>
  <c r="H18" i="43"/>
  <c r="F18" i="43"/>
  <c r="F16" i="43" s="1"/>
  <c r="H17" i="43"/>
  <c r="H16" i="43" s="1"/>
  <c r="F17" i="43"/>
  <c r="C9" i="43"/>
  <c r="C5" i="43"/>
  <c r="H71" i="42"/>
  <c r="F71" i="42"/>
  <c r="H70" i="42"/>
  <c r="F70" i="42"/>
  <c r="H69" i="42"/>
  <c r="F69" i="42"/>
  <c r="H68" i="42"/>
  <c r="F68" i="42"/>
  <c r="H67" i="42"/>
  <c r="F67" i="42"/>
  <c r="H66" i="42"/>
  <c r="F66" i="42"/>
  <c r="H65" i="42"/>
  <c r="F65" i="42"/>
  <c r="H64" i="42"/>
  <c r="F64" i="42"/>
  <c r="H63" i="42"/>
  <c r="H62" i="42" s="1"/>
  <c r="AQ59" i="42" s="1"/>
  <c r="F63" i="42"/>
  <c r="F62" i="42"/>
  <c r="H61" i="42"/>
  <c r="F61" i="42"/>
  <c r="H60" i="42"/>
  <c r="H59" i="42" s="1"/>
  <c r="F60" i="42"/>
  <c r="F59" i="42" s="1"/>
  <c r="AQ43" i="42" s="1"/>
  <c r="AQ58" i="42"/>
  <c r="F58" i="42"/>
  <c r="AQ21" i="42" s="1"/>
  <c r="H57" i="42"/>
  <c r="F57" i="42"/>
  <c r="H56" i="42"/>
  <c r="F56" i="42"/>
  <c r="AQ55" i="42"/>
  <c r="H55" i="42"/>
  <c r="H53" i="42" s="1"/>
  <c r="AQ57" i="42" s="1"/>
  <c r="F55" i="42"/>
  <c r="F53" i="42" s="1"/>
  <c r="AQ42" i="42" s="1"/>
  <c r="H54" i="42"/>
  <c r="F54" i="42"/>
  <c r="H52" i="42"/>
  <c r="H47" i="42" s="1"/>
  <c r="AQ56" i="42" s="1"/>
  <c r="F52" i="42"/>
  <c r="H51" i="42"/>
  <c r="F51" i="42"/>
  <c r="H50" i="42"/>
  <c r="F50" i="42"/>
  <c r="H49" i="42"/>
  <c r="F49" i="42"/>
  <c r="H48" i="42"/>
  <c r="F48" i="42"/>
  <c r="F47" i="42" s="1"/>
  <c r="H46" i="42"/>
  <c r="F46" i="42"/>
  <c r="H45" i="42"/>
  <c r="F45" i="42"/>
  <c r="AQ44" i="42"/>
  <c r="H44" i="42"/>
  <c r="H43" i="42" s="1"/>
  <c r="F44" i="42"/>
  <c r="F43" i="42" s="1"/>
  <c r="AQ40" i="42" s="1"/>
  <c r="H41" i="42"/>
  <c r="H40" i="42" s="1"/>
  <c r="AQ54" i="42" s="1"/>
  <c r="F41" i="42"/>
  <c r="F40" i="42" s="1"/>
  <c r="AQ39" i="42" s="1"/>
  <c r="H39" i="42"/>
  <c r="H38" i="42" s="1"/>
  <c r="AQ53" i="42" s="1"/>
  <c r="F39" i="42"/>
  <c r="F38" i="42" s="1"/>
  <c r="AQ38" i="42"/>
  <c r="H37" i="42"/>
  <c r="F37" i="42"/>
  <c r="AQ36" i="42"/>
  <c r="H36" i="42"/>
  <c r="F36" i="42"/>
  <c r="H35" i="42"/>
  <c r="F35" i="42"/>
  <c r="F34" i="42"/>
  <c r="AQ37" i="42" s="1"/>
  <c r="F33" i="42"/>
  <c r="AQ19" i="42" s="1"/>
  <c r="H32" i="42"/>
  <c r="F32" i="42"/>
  <c r="H31" i="42"/>
  <c r="F31" i="42"/>
  <c r="H30" i="42"/>
  <c r="AQ51" i="42" s="1"/>
  <c r="F30" i="42"/>
  <c r="H29" i="42"/>
  <c r="F29" i="42"/>
  <c r="H28" i="42"/>
  <c r="F28" i="42"/>
  <c r="H27" i="42"/>
  <c r="F27" i="42"/>
  <c r="F26" i="42" s="1"/>
  <c r="AQ35" i="42" s="1"/>
  <c r="F25" i="42"/>
  <c r="AQ18" i="42" s="1"/>
  <c r="H24" i="42"/>
  <c r="F24" i="42"/>
  <c r="F22" i="42" s="1"/>
  <c r="AQ34" i="42" s="1"/>
  <c r="H23" i="42"/>
  <c r="F23" i="42"/>
  <c r="H21" i="42"/>
  <c r="F21" i="42"/>
  <c r="F19" i="42" s="1"/>
  <c r="AQ33" i="42" s="1"/>
  <c r="H20" i="42"/>
  <c r="F20" i="42"/>
  <c r="H18" i="42"/>
  <c r="F18" i="42"/>
  <c r="F16" i="42" s="1"/>
  <c r="H17" i="42"/>
  <c r="H16" i="42" s="1"/>
  <c r="AQ47" i="42" s="1"/>
  <c r="F17" i="42"/>
  <c r="C9" i="42"/>
  <c r="C5" i="42"/>
  <c r="H71" i="41"/>
  <c r="F71" i="41"/>
  <c r="H70" i="41"/>
  <c r="F70" i="41"/>
  <c r="H69" i="41"/>
  <c r="F69" i="41"/>
  <c r="H68" i="41"/>
  <c r="F68" i="41"/>
  <c r="H67" i="41"/>
  <c r="F67" i="41"/>
  <c r="H66" i="41"/>
  <c r="F66" i="41"/>
  <c r="H65" i="41"/>
  <c r="F65" i="41"/>
  <c r="H64" i="41"/>
  <c r="F64" i="41"/>
  <c r="H63" i="41"/>
  <c r="H62" i="41" s="1"/>
  <c r="AQ59" i="41" s="1"/>
  <c r="F63" i="41"/>
  <c r="F62" i="41"/>
  <c r="F58" i="41" s="1"/>
  <c r="AQ21" i="41" s="1"/>
  <c r="H61" i="41"/>
  <c r="F61" i="41"/>
  <c r="H60" i="41"/>
  <c r="F60" i="41"/>
  <c r="F59" i="41" s="1"/>
  <c r="AQ43" i="41" s="1"/>
  <c r="H57" i="41"/>
  <c r="F57" i="41"/>
  <c r="H56" i="41"/>
  <c r="F56" i="41"/>
  <c r="AQ55" i="41"/>
  <c r="H55" i="41"/>
  <c r="H53" i="41" s="1"/>
  <c r="AQ57" i="41" s="1"/>
  <c r="F55" i="41"/>
  <c r="F53" i="41" s="1"/>
  <c r="AQ42" i="41" s="1"/>
  <c r="H54" i="41"/>
  <c r="F54" i="41"/>
  <c r="H52" i="41"/>
  <c r="H47" i="41" s="1"/>
  <c r="AQ56" i="41" s="1"/>
  <c r="F52" i="41"/>
  <c r="H51" i="41"/>
  <c r="F51" i="41"/>
  <c r="H50" i="41"/>
  <c r="F50" i="41"/>
  <c r="H49" i="41"/>
  <c r="F49" i="41"/>
  <c r="H48" i="41"/>
  <c r="F48" i="41"/>
  <c r="F47" i="41" s="1"/>
  <c r="H46" i="41"/>
  <c r="F46" i="41"/>
  <c r="H45" i="41"/>
  <c r="F45" i="41"/>
  <c r="H44" i="41"/>
  <c r="H43" i="41" s="1"/>
  <c r="F44" i="41"/>
  <c r="F43" i="41" s="1"/>
  <c r="AQ40" i="41" s="1"/>
  <c r="H41" i="41"/>
  <c r="H40" i="41" s="1"/>
  <c r="AQ54" i="41" s="1"/>
  <c r="F41" i="41"/>
  <c r="F40" i="41" s="1"/>
  <c r="AQ39" i="41" s="1"/>
  <c r="H39" i="41"/>
  <c r="H38" i="41" s="1"/>
  <c r="AQ53" i="41" s="1"/>
  <c r="F39" i="41"/>
  <c r="F38" i="41" s="1"/>
  <c r="AQ38" i="41" s="1"/>
  <c r="H37" i="41"/>
  <c r="F37" i="41"/>
  <c r="AQ36" i="41"/>
  <c r="H36" i="41"/>
  <c r="F36" i="41"/>
  <c r="F34" i="41" s="1"/>
  <c r="AQ35" i="41"/>
  <c r="H35" i="41"/>
  <c r="F35" i="41"/>
  <c r="H32" i="41"/>
  <c r="F32" i="41"/>
  <c r="H31" i="41"/>
  <c r="F31" i="41"/>
  <c r="H30" i="41"/>
  <c r="AQ51" i="41" s="1"/>
  <c r="F30" i="41"/>
  <c r="H29" i="41"/>
  <c r="F29" i="41"/>
  <c r="H28" i="41"/>
  <c r="F28" i="41"/>
  <c r="H27" i="41"/>
  <c r="F27" i="41"/>
  <c r="F26" i="41" s="1"/>
  <c r="F25" i="41"/>
  <c r="AQ18" i="41" s="1"/>
  <c r="H24" i="41"/>
  <c r="F24" i="41"/>
  <c r="F22" i="41" s="1"/>
  <c r="AQ34" i="41" s="1"/>
  <c r="H23" i="41"/>
  <c r="F23" i="41"/>
  <c r="H21" i="41"/>
  <c r="F21" i="41"/>
  <c r="F19" i="41" s="1"/>
  <c r="AQ33" i="41" s="1"/>
  <c r="H20" i="41"/>
  <c r="H19" i="41" s="1"/>
  <c r="AQ48" i="41" s="1"/>
  <c r="F20" i="41"/>
  <c r="H18" i="41"/>
  <c r="F18" i="41"/>
  <c r="H17" i="41"/>
  <c r="H16" i="41" s="1"/>
  <c r="AQ47" i="41" s="1"/>
  <c r="F17" i="41"/>
  <c r="F16" i="41"/>
  <c r="C9" i="41"/>
  <c r="C5" i="41"/>
  <c r="H71" i="40"/>
  <c r="F71" i="40"/>
  <c r="H70" i="40"/>
  <c r="F70" i="40"/>
  <c r="H69" i="40"/>
  <c r="F69" i="40"/>
  <c r="H68" i="40"/>
  <c r="F68" i="40"/>
  <c r="H67" i="40"/>
  <c r="F67" i="40"/>
  <c r="H66" i="40"/>
  <c r="F66" i="40"/>
  <c r="F62" i="40" s="1"/>
  <c r="AQ44" i="40" s="1"/>
  <c r="H65" i="40"/>
  <c r="F65" i="40"/>
  <c r="H64" i="40"/>
  <c r="F64" i="40"/>
  <c r="H63" i="40"/>
  <c r="H62" i="40" s="1"/>
  <c r="AQ59" i="40" s="1"/>
  <c r="F63" i="40"/>
  <c r="H61" i="40"/>
  <c r="F61" i="40"/>
  <c r="H60" i="40"/>
  <c r="F60" i="40"/>
  <c r="H57" i="40"/>
  <c r="F57" i="40"/>
  <c r="H56" i="40"/>
  <c r="F56" i="40"/>
  <c r="H55" i="40"/>
  <c r="H53" i="40" s="1"/>
  <c r="AQ57" i="40" s="1"/>
  <c r="F55" i="40"/>
  <c r="F53" i="40" s="1"/>
  <c r="AQ42" i="40" s="1"/>
  <c r="H54" i="40"/>
  <c r="F54" i="40"/>
  <c r="H52" i="40"/>
  <c r="F52" i="40"/>
  <c r="H51" i="40"/>
  <c r="F51" i="40"/>
  <c r="H50" i="40"/>
  <c r="F50" i="40"/>
  <c r="H49" i="40"/>
  <c r="F49" i="40"/>
  <c r="H48" i="40"/>
  <c r="F48" i="40"/>
  <c r="F47" i="40" s="1"/>
  <c r="AQ41" i="40" s="1"/>
  <c r="AQ47" i="40"/>
  <c r="H47" i="40"/>
  <c r="AQ56" i="40" s="1"/>
  <c r="H46" i="40"/>
  <c r="F46" i="40"/>
  <c r="H45" i="40"/>
  <c r="F45" i="40"/>
  <c r="H44" i="40"/>
  <c r="H43" i="40" s="1"/>
  <c r="F44" i="40"/>
  <c r="F43" i="40" s="1"/>
  <c r="AQ40" i="40" s="1"/>
  <c r="H41" i="40"/>
  <c r="H40" i="40" s="1"/>
  <c r="AQ54" i="40" s="1"/>
  <c r="F41" i="40"/>
  <c r="F40" i="40" s="1"/>
  <c r="AQ39" i="40" s="1"/>
  <c r="H39" i="40"/>
  <c r="H38" i="40" s="1"/>
  <c r="AQ53" i="40" s="1"/>
  <c r="F39" i="40"/>
  <c r="F38" i="40" s="1"/>
  <c r="AQ38" i="40" s="1"/>
  <c r="H37" i="40"/>
  <c r="F37" i="40"/>
  <c r="AQ36" i="40"/>
  <c r="H36" i="40"/>
  <c r="F36" i="40"/>
  <c r="F34" i="40" s="1"/>
  <c r="AQ35" i="40"/>
  <c r="H35" i="40"/>
  <c r="F35" i="40"/>
  <c r="H32" i="40"/>
  <c r="F32" i="40"/>
  <c r="H31" i="40"/>
  <c r="F31" i="40"/>
  <c r="H30" i="40"/>
  <c r="AQ51" i="40" s="1"/>
  <c r="F30" i="40"/>
  <c r="H29" i="40"/>
  <c r="F29" i="40"/>
  <c r="H28" i="40"/>
  <c r="F28" i="40"/>
  <c r="H27" i="40"/>
  <c r="F27" i="40"/>
  <c r="F26" i="40" s="1"/>
  <c r="F25" i="40"/>
  <c r="AQ18" i="40" s="1"/>
  <c r="H24" i="40"/>
  <c r="F24" i="40"/>
  <c r="F22" i="40" s="1"/>
  <c r="AQ34" i="40" s="1"/>
  <c r="H23" i="40"/>
  <c r="F23" i="40"/>
  <c r="H21" i="40"/>
  <c r="F21" i="40"/>
  <c r="F19" i="40" s="1"/>
  <c r="AQ33" i="40" s="1"/>
  <c r="H20" i="40"/>
  <c r="H19" i="40" s="1"/>
  <c r="AQ48" i="40" s="1"/>
  <c r="F20" i="40"/>
  <c r="H18" i="40"/>
  <c r="F18" i="40"/>
  <c r="H17" i="40"/>
  <c r="H16" i="40" s="1"/>
  <c r="F17" i="40"/>
  <c r="F16" i="40"/>
  <c r="AQ32" i="40" s="1"/>
  <c r="C9" i="40"/>
  <c r="C5" i="40"/>
  <c r="H71" i="39"/>
  <c r="F71" i="39"/>
  <c r="H70" i="39"/>
  <c r="F70" i="39"/>
  <c r="H69" i="39"/>
  <c r="F69" i="39"/>
  <c r="H68" i="39"/>
  <c r="F68" i="39"/>
  <c r="H67" i="39"/>
  <c r="F67" i="39"/>
  <c r="H66" i="39"/>
  <c r="F66" i="39"/>
  <c r="F62" i="39" s="1"/>
  <c r="AQ44" i="39" s="1"/>
  <c r="H65" i="39"/>
  <c r="F65" i="39"/>
  <c r="H64" i="39"/>
  <c r="F64" i="39"/>
  <c r="H63" i="39"/>
  <c r="F63" i="39"/>
  <c r="H61" i="39"/>
  <c r="F61" i="39"/>
  <c r="H60" i="39"/>
  <c r="F60" i="39"/>
  <c r="H57" i="39"/>
  <c r="F57" i="39"/>
  <c r="H56" i="39"/>
  <c r="F56" i="39"/>
  <c r="H55" i="39"/>
  <c r="F55" i="39"/>
  <c r="F53" i="39" s="1"/>
  <c r="AQ42" i="39" s="1"/>
  <c r="H54" i="39"/>
  <c r="F54" i="39"/>
  <c r="H53" i="39"/>
  <c r="AQ57" i="39" s="1"/>
  <c r="H52" i="39"/>
  <c r="F52" i="39"/>
  <c r="H51" i="39"/>
  <c r="F51" i="39"/>
  <c r="AQ50" i="39"/>
  <c r="H50" i="39"/>
  <c r="H47" i="39" s="1"/>
  <c r="AQ56" i="39" s="1"/>
  <c r="F50" i="39"/>
  <c r="H49" i="39"/>
  <c r="F49" i="39"/>
  <c r="H48" i="39"/>
  <c r="F48" i="39"/>
  <c r="F47" i="39" s="1"/>
  <c r="AQ41" i="39" s="1"/>
  <c r="AQ47" i="39"/>
  <c r="H46" i="39"/>
  <c r="F46" i="39"/>
  <c r="H45" i="39"/>
  <c r="F45" i="39"/>
  <c r="H44" i="39"/>
  <c r="H43" i="39" s="1"/>
  <c r="F44" i="39"/>
  <c r="F43" i="39" s="1"/>
  <c r="H41" i="39"/>
  <c r="H40" i="39" s="1"/>
  <c r="AQ54" i="39" s="1"/>
  <c r="F41" i="39"/>
  <c r="F40" i="39" s="1"/>
  <c r="AQ39" i="39" s="1"/>
  <c r="H39" i="39"/>
  <c r="H38" i="39" s="1"/>
  <c r="AQ53" i="39" s="1"/>
  <c r="F39" i="39"/>
  <c r="F38" i="39" s="1"/>
  <c r="AQ38" i="39"/>
  <c r="H37" i="39"/>
  <c r="F37" i="39"/>
  <c r="H36" i="39"/>
  <c r="F36" i="39"/>
  <c r="F34" i="39" s="1"/>
  <c r="AQ35" i="39"/>
  <c r="H35" i="39"/>
  <c r="H34" i="39" s="1"/>
  <c r="F35" i="39"/>
  <c r="H32" i="39"/>
  <c r="F32" i="39"/>
  <c r="H31" i="39"/>
  <c r="F31" i="39"/>
  <c r="F30" i="39" s="1"/>
  <c r="H30" i="39"/>
  <c r="AQ51" i="39" s="1"/>
  <c r="H29" i="39"/>
  <c r="F29" i="39"/>
  <c r="H28" i="39"/>
  <c r="F28" i="39"/>
  <c r="H27" i="39"/>
  <c r="H26" i="39" s="1"/>
  <c r="H25" i="39" s="1"/>
  <c r="AQ25" i="39" s="1"/>
  <c r="F27" i="39"/>
  <c r="F26" i="39" s="1"/>
  <c r="H24" i="39"/>
  <c r="F24" i="39"/>
  <c r="F22" i="39" s="1"/>
  <c r="AQ34" i="39" s="1"/>
  <c r="H23" i="39"/>
  <c r="H22" i="39" s="1"/>
  <c r="F23" i="39"/>
  <c r="H21" i="39"/>
  <c r="F21" i="39"/>
  <c r="H20" i="39"/>
  <c r="H19" i="39" s="1"/>
  <c r="AQ48" i="39" s="1"/>
  <c r="F20" i="39"/>
  <c r="F19" i="39"/>
  <c r="AQ33" i="39" s="1"/>
  <c r="H18" i="39"/>
  <c r="F18" i="39"/>
  <c r="H17" i="39"/>
  <c r="H16" i="39" s="1"/>
  <c r="F17" i="39"/>
  <c r="F16" i="39"/>
  <c r="AQ32" i="39" s="1"/>
  <c r="F15" i="39"/>
  <c r="AQ17" i="39" s="1"/>
  <c r="C9" i="39"/>
  <c r="C5" i="39"/>
  <c r="H71" i="38"/>
  <c r="F71" i="38"/>
  <c r="H70" i="38"/>
  <c r="F70" i="38"/>
  <c r="H69" i="38"/>
  <c r="F69" i="38"/>
  <c r="H68" i="38"/>
  <c r="F68" i="38"/>
  <c r="H67" i="38"/>
  <c r="F67" i="38"/>
  <c r="H66" i="38"/>
  <c r="F66" i="38"/>
  <c r="H65" i="38"/>
  <c r="F65" i="38"/>
  <c r="F62" i="38" s="1"/>
  <c r="AQ44" i="38" s="1"/>
  <c r="H64" i="38"/>
  <c r="F64" i="38"/>
  <c r="H63" i="38"/>
  <c r="F63" i="38"/>
  <c r="H61" i="38"/>
  <c r="F61" i="38"/>
  <c r="H60" i="38"/>
  <c r="H59" i="38" s="1"/>
  <c r="F60" i="38"/>
  <c r="H57" i="38"/>
  <c r="F57" i="38"/>
  <c r="H56" i="38"/>
  <c r="F56" i="38"/>
  <c r="H55" i="38"/>
  <c r="F55" i="38"/>
  <c r="H54" i="38"/>
  <c r="F54" i="38"/>
  <c r="H53" i="38"/>
  <c r="AQ57" i="38" s="1"/>
  <c r="F53" i="38"/>
  <c r="AQ42" i="38" s="1"/>
  <c r="H52" i="38"/>
  <c r="F52" i="38"/>
  <c r="H51" i="38"/>
  <c r="F51" i="38"/>
  <c r="H50" i="38"/>
  <c r="H47" i="38" s="1"/>
  <c r="AQ56" i="38" s="1"/>
  <c r="F50" i="38"/>
  <c r="AQ49" i="38"/>
  <c r="H49" i="38"/>
  <c r="F49" i="38"/>
  <c r="H48" i="38"/>
  <c r="F48" i="38"/>
  <c r="F47" i="38"/>
  <c r="AQ41" i="38" s="1"/>
  <c r="H46" i="38"/>
  <c r="F46" i="38"/>
  <c r="H45" i="38"/>
  <c r="F45" i="38"/>
  <c r="H44" i="38"/>
  <c r="H43" i="38" s="1"/>
  <c r="F44" i="38"/>
  <c r="F43" i="38" s="1"/>
  <c r="H41" i="38"/>
  <c r="H40" i="38" s="1"/>
  <c r="AQ54" i="38" s="1"/>
  <c r="F41" i="38"/>
  <c r="F40" i="38" s="1"/>
  <c r="AQ39" i="38" s="1"/>
  <c r="H39" i="38"/>
  <c r="H38" i="38" s="1"/>
  <c r="AQ53" i="38" s="1"/>
  <c r="F39" i="38"/>
  <c r="F38" i="38" s="1"/>
  <c r="AQ38" i="38" s="1"/>
  <c r="H37" i="38"/>
  <c r="F37" i="38"/>
  <c r="H36" i="38"/>
  <c r="F36" i="38"/>
  <c r="F34" i="38" s="1"/>
  <c r="H35" i="38"/>
  <c r="F35" i="38"/>
  <c r="H32" i="38"/>
  <c r="F32" i="38"/>
  <c r="H31" i="38"/>
  <c r="F31" i="38"/>
  <c r="H30" i="38"/>
  <c r="AQ51" i="38" s="1"/>
  <c r="F30" i="38"/>
  <c r="AQ36" i="38" s="1"/>
  <c r="H29" i="38"/>
  <c r="H26" i="38" s="1"/>
  <c r="F29" i="38"/>
  <c r="H28" i="38"/>
  <c r="F28" i="38"/>
  <c r="H27" i="38"/>
  <c r="F27" i="38"/>
  <c r="H24" i="38"/>
  <c r="F24" i="38"/>
  <c r="F22" i="38" s="1"/>
  <c r="AQ34" i="38" s="1"/>
  <c r="H23" i="38"/>
  <c r="H22" i="38" s="1"/>
  <c r="F23" i="38"/>
  <c r="H21" i="38"/>
  <c r="F21" i="38"/>
  <c r="F19" i="38" s="1"/>
  <c r="AQ33" i="38" s="1"/>
  <c r="H20" i="38"/>
  <c r="F20" i="38"/>
  <c r="H18" i="38"/>
  <c r="H16" i="38" s="1"/>
  <c r="F18" i="38"/>
  <c r="F16" i="38" s="1"/>
  <c r="F15" i="38" s="1"/>
  <c r="AQ17" i="38" s="1"/>
  <c r="H17" i="38"/>
  <c r="F17" i="38"/>
  <c r="C9" i="38"/>
  <c r="C5" i="38"/>
  <c r="H71" i="37"/>
  <c r="F71" i="37"/>
  <c r="H70" i="37"/>
  <c r="F70" i="37"/>
  <c r="H69" i="37"/>
  <c r="F69" i="37"/>
  <c r="H68" i="37"/>
  <c r="F68" i="37"/>
  <c r="H67" i="37"/>
  <c r="F67" i="37"/>
  <c r="H66" i="37"/>
  <c r="F66" i="37"/>
  <c r="H65" i="37"/>
  <c r="F65" i="37"/>
  <c r="H64" i="37"/>
  <c r="F64" i="37"/>
  <c r="F62" i="37" s="1"/>
  <c r="AQ44" i="37" s="1"/>
  <c r="H63" i="37"/>
  <c r="H62" i="37" s="1"/>
  <c r="AQ59" i="37" s="1"/>
  <c r="F63" i="37"/>
  <c r="H61" i="37"/>
  <c r="F61" i="37"/>
  <c r="H60" i="37"/>
  <c r="H59" i="37" s="1"/>
  <c r="F60" i="37"/>
  <c r="F59" i="37" s="1"/>
  <c r="AQ58" i="37"/>
  <c r="H57" i="37"/>
  <c r="F57" i="37"/>
  <c r="H56" i="37"/>
  <c r="F56" i="37"/>
  <c r="F53" i="37" s="1"/>
  <c r="AQ42" i="37" s="1"/>
  <c r="H55" i="37"/>
  <c r="H53" i="37" s="1"/>
  <c r="AQ57" i="37" s="1"/>
  <c r="F55" i="37"/>
  <c r="H54" i="37"/>
  <c r="F54" i="37"/>
  <c r="H52" i="37"/>
  <c r="F52" i="37"/>
  <c r="H51" i="37"/>
  <c r="F51" i="37"/>
  <c r="H50" i="37"/>
  <c r="F50" i="37"/>
  <c r="H49" i="37"/>
  <c r="F49" i="37"/>
  <c r="H48" i="37"/>
  <c r="F48" i="37"/>
  <c r="F47" i="37"/>
  <c r="AQ41" i="37" s="1"/>
  <c r="H46" i="37"/>
  <c r="H43" i="37" s="1"/>
  <c r="F46" i="37"/>
  <c r="H45" i="37"/>
  <c r="F45" i="37"/>
  <c r="H44" i="37"/>
  <c r="F44" i="37"/>
  <c r="F43" i="37" s="1"/>
  <c r="AQ40" i="37" s="1"/>
  <c r="AQ43" i="37"/>
  <c r="F42" i="37"/>
  <c r="AQ20" i="37" s="1"/>
  <c r="H41" i="37"/>
  <c r="H40" i="37" s="1"/>
  <c r="AQ54" i="37" s="1"/>
  <c r="F41" i="37"/>
  <c r="F40" i="37" s="1"/>
  <c r="AQ39" i="37" s="1"/>
  <c r="H39" i="37"/>
  <c r="F39" i="37"/>
  <c r="F38" i="37" s="1"/>
  <c r="AQ38" i="37" s="1"/>
  <c r="H38" i="37"/>
  <c r="AQ53" i="37" s="1"/>
  <c r="H37" i="37"/>
  <c r="F37" i="37"/>
  <c r="H36" i="37"/>
  <c r="F36" i="37"/>
  <c r="F34" i="37" s="1"/>
  <c r="H35" i="37"/>
  <c r="H34" i="37" s="1"/>
  <c r="F35" i="37"/>
  <c r="H32" i="37"/>
  <c r="F32" i="37"/>
  <c r="H31" i="37"/>
  <c r="F31" i="37"/>
  <c r="H30" i="37"/>
  <c r="AQ51" i="37" s="1"/>
  <c r="F30" i="37"/>
  <c r="AQ36" i="37" s="1"/>
  <c r="H29" i="37"/>
  <c r="H26" i="37" s="1"/>
  <c r="F29" i="37"/>
  <c r="H28" i="37"/>
  <c r="F28" i="37"/>
  <c r="H27" i="37"/>
  <c r="F27" i="37"/>
  <c r="H24" i="37"/>
  <c r="F24" i="37"/>
  <c r="F22" i="37" s="1"/>
  <c r="AQ34" i="37" s="1"/>
  <c r="H23" i="37"/>
  <c r="F23" i="37"/>
  <c r="H21" i="37"/>
  <c r="F21" i="37"/>
  <c r="F19" i="37" s="1"/>
  <c r="AQ33" i="37" s="1"/>
  <c r="H20" i="37"/>
  <c r="H19" i="37" s="1"/>
  <c r="AQ48" i="37" s="1"/>
  <c r="F20" i="37"/>
  <c r="H18" i="37"/>
  <c r="F18" i="37"/>
  <c r="F16" i="37" s="1"/>
  <c r="H17" i="37"/>
  <c r="H16" i="37" s="1"/>
  <c r="F17" i="37"/>
  <c r="C9" i="37"/>
  <c r="C5" i="37"/>
  <c r="H71" i="36"/>
  <c r="F71" i="36"/>
  <c r="H70" i="36"/>
  <c r="F70" i="36"/>
  <c r="H69" i="36"/>
  <c r="F69" i="36"/>
  <c r="H68" i="36"/>
  <c r="F68" i="36"/>
  <c r="H67" i="36"/>
  <c r="F67" i="36"/>
  <c r="H66" i="36"/>
  <c r="F66" i="36"/>
  <c r="H65" i="36"/>
  <c r="F65" i="36"/>
  <c r="H64" i="36"/>
  <c r="F64" i="36"/>
  <c r="H63" i="36"/>
  <c r="H62" i="36" s="1"/>
  <c r="AQ59" i="36" s="1"/>
  <c r="F63" i="36"/>
  <c r="F62" i="36"/>
  <c r="AQ44" i="36" s="1"/>
  <c r="H61" i="36"/>
  <c r="F61" i="36"/>
  <c r="H60" i="36"/>
  <c r="F60" i="36"/>
  <c r="F59" i="36" s="1"/>
  <c r="F58" i="36"/>
  <c r="AQ21" i="36" s="1"/>
  <c r="AQ57" i="36"/>
  <c r="H57" i="36"/>
  <c r="F57" i="36"/>
  <c r="H56" i="36"/>
  <c r="F56" i="36"/>
  <c r="H55" i="36"/>
  <c r="H53" i="36" s="1"/>
  <c r="F55" i="36"/>
  <c r="F53" i="36" s="1"/>
  <c r="F42" i="36" s="1"/>
  <c r="AQ20" i="36" s="1"/>
  <c r="AQ54" i="36"/>
  <c r="H54" i="36"/>
  <c r="F54" i="36"/>
  <c r="H52" i="36"/>
  <c r="F52" i="36"/>
  <c r="F47" i="36" s="1"/>
  <c r="AQ41" i="36" s="1"/>
  <c r="H51" i="36"/>
  <c r="F51" i="36"/>
  <c r="H50" i="36"/>
  <c r="F50" i="36"/>
  <c r="H49" i="36"/>
  <c r="H47" i="36" s="1"/>
  <c r="AQ56" i="36" s="1"/>
  <c r="F49" i="36"/>
  <c r="H48" i="36"/>
  <c r="F48" i="36"/>
  <c r="H46" i="36"/>
  <c r="F46" i="36"/>
  <c r="H45" i="36"/>
  <c r="H43" i="36" s="1"/>
  <c r="F45" i="36"/>
  <c r="H44" i="36"/>
  <c r="F44" i="36"/>
  <c r="F43" i="36" s="1"/>
  <c r="AQ43" i="36"/>
  <c r="H41" i="36"/>
  <c r="H40" i="36" s="1"/>
  <c r="F41" i="36"/>
  <c r="AQ40" i="36"/>
  <c r="F40" i="36"/>
  <c r="AQ39" i="36" s="1"/>
  <c r="H39" i="36"/>
  <c r="H38" i="36" s="1"/>
  <c r="AQ53" i="36" s="1"/>
  <c r="F39" i="36"/>
  <c r="F38" i="36" s="1"/>
  <c r="AQ38" i="36"/>
  <c r="H37" i="36"/>
  <c r="F37" i="36"/>
  <c r="H36" i="36"/>
  <c r="H34" i="36" s="1"/>
  <c r="AQ52" i="36" s="1"/>
  <c r="F36" i="36"/>
  <c r="F34" i="36" s="1"/>
  <c r="H35" i="36"/>
  <c r="F35" i="36"/>
  <c r="H32" i="36"/>
  <c r="F32" i="36"/>
  <c r="H31" i="36"/>
  <c r="F31" i="36"/>
  <c r="H30" i="36"/>
  <c r="AQ51" i="36" s="1"/>
  <c r="F30" i="36"/>
  <c r="AQ36" i="36" s="1"/>
  <c r="H29" i="36"/>
  <c r="F29" i="36"/>
  <c r="H28" i="36"/>
  <c r="F28" i="36"/>
  <c r="H27" i="36"/>
  <c r="H26" i="36" s="1"/>
  <c r="F27" i="36"/>
  <c r="F26" i="36" s="1"/>
  <c r="H24" i="36"/>
  <c r="H22" i="36" s="1"/>
  <c r="AQ49" i="36" s="1"/>
  <c r="F24" i="36"/>
  <c r="H23" i="36"/>
  <c r="F23" i="36"/>
  <c r="F22" i="36"/>
  <c r="AQ34" i="36" s="1"/>
  <c r="H21" i="36"/>
  <c r="H19" i="36" s="1"/>
  <c r="AQ48" i="36" s="1"/>
  <c r="F21" i="36"/>
  <c r="F19" i="36" s="1"/>
  <c r="F15" i="36" s="1"/>
  <c r="AQ17" i="36" s="1"/>
  <c r="H20" i="36"/>
  <c r="F20" i="36"/>
  <c r="H18" i="36"/>
  <c r="H16" i="36" s="1"/>
  <c r="AQ47" i="36" s="1"/>
  <c r="F18" i="36"/>
  <c r="H17" i="36"/>
  <c r="F17" i="36"/>
  <c r="F16" i="36"/>
  <c r="AQ32" i="36" s="1"/>
  <c r="C9" i="36"/>
  <c r="C5" i="36"/>
  <c r="H71" i="34"/>
  <c r="F71" i="34"/>
  <c r="H70" i="34"/>
  <c r="F70" i="34"/>
  <c r="H69" i="34"/>
  <c r="F69" i="34"/>
  <c r="H68" i="34"/>
  <c r="F68" i="34"/>
  <c r="H67" i="34"/>
  <c r="F67" i="34"/>
  <c r="H66" i="34"/>
  <c r="F66" i="34"/>
  <c r="H65" i="34"/>
  <c r="H62" i="34" s="1"/>
  <c r="AQ59" i="34" s="1"/>
  <c r="F65" i="34"/>
  <c r="F62" i="34" s="1"/>
  <c r="AQ44" i="34" s="1"/>
  <c r="H64" i="34"/>
  <c r="F64" i="34"/>
  <c r="H63" i="34"/>
  <c r="F63" i="34"/>
  <c r="H61" i="34"/>
  <c r="F61" i="34"/>
  <c r="F59" i="34" s="1"/>
  <c r="AQ43" i="34" s="1"/>
  <c r="H60" i="34"/>
  <c r="F60" i="34"/>
  <c r="H57" i="34"/>
  <c r="F57" i="34"/>
  <c r="H56" i="34"/>
  <c r="F56" i="34"/>
  <c r="H55" i="34"/>
  <c r="H53" i="34" s="1"/>
  <c r="AQ57" i="34" s="1"/>
  <c r="F55" i="34"/>
  <c r="H54" i="34"/>
  <c r="F54" i="34"/>
  <c r="F53" i="34"/>
  <c r="AQ42" i="34" s="1"/>
  <c r="AQ52" i="34"/>
  <c r="H52" i="34"/>
  <c r="F52" i="34"/>
  <c r="H51" i="34"/>
  <c r="F51" i="34"/>
  <c r="H50" i="34"/>
  <c r="H47" i="34" s="1"/>
  <c r="AQ56" i="34" s="1"/>
  <c r="F50" i="34"/>
  <c r="H49" i="34"/>
  <c r="F49" i="34"/>
  <c r="H48" i="34"/>
  <c r="F48" i="34"/>
  <c r="H46" i="34"/>
  <c r="F46" i="34"/>
  <c r="H45" i="34"/>
  <c r="F45" i="34"/>
  <c r="H44" i="34"/>
  <c r="H43" i="34" s="1"/>
  <c r="AQ55" i="34" s="1"/>
  <c r="F44" i="34"/>
  <c r="F43" i="34" s="1"/>
  <c r="H41" i="34"/>
  <c r="H40" i="34" s="1"/>
  <c r="AQ54" i="34" s="1"/>
  <c r="F41" i="34"/>
  <c r="F40" i="34" s="1"/>
  <c r="AQ39" i="34" s="1"/>
  <c r="H39" i="34"/>
  <c r="H38" i="34" s="1"/>
  <c r="AQ53" i="34" s="1"/>
  <c r="F39" i="34"/>
  <c r="F38" i="34" s="1"/>
  <c r="AQ38" i="34"/>
  <c r="H37" i="34"/>
  <c r="F37" i="34"/>
  <c r="H36" i="34"/>
  <c r="H34" i="34" s="1"/>
  <c r="F36" i="34"/>
  <c r="F34" i="34" s="1"/>
  <c r="H35" i="34"/>
  <c r="F35" i="34"/>
  <c r="AQ33" i="34"/>
  <c r="H33" i="34"/>
  <c r="AQ26" i="34" s="1"/>
  <c r="H32" i="34"/>
  <c r="F32" i="34"/>
  <c r="H31" i="34"/>
  <c r="F31" i="34"/>
  <c r="H30" i="34"/>
  <c r="AQ51" i="34" s="1"/>
  <c r="F30" i="34"/>
  <c r="AQ36" i="34" s="1"/>
  <c r="H29" i="34"/>
  <c r="F29" i="34"/>
  <c r="H28" i="34"/>
  <c r="F28" i="34"/>
  <c r="H27" i="34"/>
  <c r="H26" i="34" s="1"/>
  <c r="F27" i="34"/>
  <c r="F26" i="34" s="1"/>
  <c r="H24" i="34"/>
  <c r="H22" i="34" s="1"/>
  <c r="AQ49" i="34" s="1"/>
  <c r="F24" i="34"/>
  <c r="H23" i="34"/>
  <c r="F23" i="34"/>
  <c r="F22" i="34"/>
  <c r="AQ34" i="34" s="1"/>
  <c r="H21" i="34"/>
  <c r="H19" i="34" s="1"/>
  <c r="AQ48" i="34" s="1"/>
  <c r="F21" i="34"/>
  <c r="F19" i="34" s="1"/>
  <c r="H20" i="34"/>
  <c r="F20" i="34"/>
  <c r="H18" i="34"/>
  <c r="H16" i="34" s="1"/>
  <c r="AQ47" i="34" s="1"/>
  <c r="F18" i="34"/>
  <c r="H17" i="34"/>
  <c r="F17" i="34"/>
  <c r="F16" i="34"/>
  <c r="AQ32" i="34" s="1"/>
  <c r="F15" i="34"/>
  <c r="AQ17" i="34" s="1"/>
  <c r="C9" i="34"/>
  <c r="C5" i="34"/>
  <c r="H71" i="35"/>
  <c r="F71" i="35"/>
  <c r="H70" i="35"/>
  <c r="F70" i="35"/>
  <c r="H69" i="35"/>
  <c r="F69" i="35"/>
  <c r="H68" i="35"/>
  <c r="F68" i="35"/>
  <c r="H67" i="35"/>
  <c r="F67" i="35"/>
  <c r="H66" i="35"/>
  <c r="F66" i="35"/>
  <c r="H65" i="35"/>
  <c r="H62" i="35" s="1"/>
  <c r="AQ59" i="35" s="1"/>
  <c r="F65" i="35"/>
  <c r="F62" i="35" s="1"/>
  <c r="AQ44" i="35" s="1"/>
  <c r="H64" i="35"/>
  <c r="F64" i="35"/>
  <c r="H63" i="35"/>
  <c r="F63" i="35"/>
  <c r="H61" i="35"/>
  <c r="F61" i="35"/>
  <c r="F59" i="35" s="1"/>
  <c r="AQ43" i="35" s="1"/>
  <c r="H60" i="35"/>
  <c r="F60" i="35"/>
  <c r="F58" i="35"/>
  <c r="AQ21" i="35" s="1"/>
  <c r="H57" i="35"/>
  <c r="F57" i="35"/>
  <c r="H56" i="35"/>
  <c r="F56" i="35"/>
  <c r="H55" i="35"/>
  <c r="H53" i="35" s="1"/>
  <c r="AQ57" i="35" s="1"/>
  <c r="F55" i="35"/>
  <c r="H54" i="35"/>
  <c r="F54" i="35"/>
  <c r="F53" i="35"/>
  <c r="AQ42" i="35" s="1"/>
  <c r="H52" i="35"/>
  <c r="F52" i="35"/>
  <c r="H51" i="35"/>
  <c r="F51" i="35"/>
  <c r="H50" i="35"/>
  <c r="H47" i="35" s="1"/>
  <c r="AQ56" i="35" s="1"/>
  <c r="F50" i="35"/>
  <c r="H49" i="35"/>
  <c r="F49" i="35"/>
  <c r="H48" i="35"/>
  <c r="F48" i="35"/>
  <c r="AQ47" i="35"/>
  <c r="H46" i="35"/>
  <c r="F46" i="35"/>
  <c r="H45" i="35"/>
  <c r="F45" i="35"/>
  <c r="H44" i="35"/>
  <c r="H43" i="35" s="1"/>
  <c r="AQ55" i="35" s="1"/>
  <c r="F44" i="35"/>
  <c r="F43" i="35" s="1"/>
  <c r="H41" i="35"/>
  <c r="H40" i="35" s="1"/>
  <c r="AQ54" i="35" s="1"/>
  <c r="F41" i="35"/>
  <c r="F40" i="35" s="1"/>
  <c r="AQ39" i="35" s="1"/>
  <c r="H39" i="35"/>
  <c r="H38" i="35" s="1"/>
  <c r="AQ53" i="35" s="1"/>
  <c r="F39" i="35"/>
  <c r="F38" i="35" s="1"/>
  <c r="AQ38" i="35"/>
  <c r="H37" i="35"/>
  <c r="F37" i="35"/>
  <c r="H36" i="35"/>
  <c r="H34" i="35" s="1"/>
  <c r="AQ52" i="35" s="1"/>
  <c r="F36" i="35"/>
  <c r="F34" i="35" s="1"/>
  <c r="H35" i="35"/>
  <c r="F35" i="35"/>
  <c r="H32" i="35"/>
  <c r="F32" i="35"/>
  <c r="H31" i="35"/>
  <c r="F31" i="35"/>
  <c r="H30" i="35"/>
  <c r="AQ51" i="35" s="1"/>
  <c r="F30" i="35"/>
  <c r="AQ36" i="35" s="1"/>
  <c r="H29" i="35"/>
  <c r="F29" i="35"/>
  <c r="H28" i="35"/>
  <c r="F28" i="35"/>
  <c r="H27" i="35"/>
  <c r="H26" i="35" s="1"/>
  <c r="F27" i="35"/>
  <c r="F26" i="35" s="1"/>
  <c r="H24" i="35"/>
  <c r="H22" i="35" s="1"/>
  <c r="AQ49" i="35" s="1"/>
  <c r="F24" i="35"/>
  <c r="H23" i="35"/>
  <c r="F23" i="35"/>
  <c r="F22" i="35"/>
  <c r="AQ34" i="35" s="1"/>
  <c r="H21" i="35"/>
  <c r="H19" i="35" s="1"/>
  <c r="AQ48" i="35" s="1"/>
  <c r="F21" i="35"/>
  <c r="F19" i="35" s="1"/>
  <c r="AQ33" i="35" s="1"/>
  <c r="H20" i="35"/>
  <c r="F20" i="35"/>
  <c r="H18" i="35"/>
  <c r="H16" i="35" s="1"/>
  <c r="F18" i="35"/>
  <c r="H17" i="35"/>
  <c r="F17" i="35"/>
  <c r="F16" i="35"/>
  <c r="AQ32" i="35" s="1"/>
  <c r="F15" i="35"/>
  <c r="AQ17" i="35" s="1"/>
  <c r="C9" i="35"/>
  <c r="C5" i="35"/>
  <c r="F71" i="17"/>
  <c r="H70" i="17"/>
  <c r="F70" i="17"/>
  <c r="H69" i="17"/>
  <c r="F69" i="17"/>
  <c r="H68" i="17"/>
  <c r="F68" i="17"/>
  <c r="H67" i="17"/>
  <c r="F67" i="17"/>
  <c r="H66" i="17"/>
  <c r="F66" i="17"/>
  <c r="H65" i="17"/>
  <c r="F65" i="17"/>
  <c r="F62" i="17" s="1"/>
  <c r="AQ44" i="17" s="1"/>
  <c r="H64" i="17"/>
  <c r="H62" i="17" s="1"/>
  <c r="AQ59" i="17" s="1"/>
  <c r="F64" i="17"/>
  <c r="H63" i="17"/>
  <c r="F63" i="17"/>
  <c r="H61" i="17"/>
  <c r="F61" i="17"/>
  <c r="H60" i="17"/>
  <c r="H59" i="17" s="1"/>
  <c r="F60" i="17"/>
  <c r="F59" i="17" s="1"/>
  <c r="AQ43" i="17" s="1"/>
  <c r="F58" i="17"/>
  <c r="AQ21" i="17" s="1"/>
  <c r="H57" i="17"/>
  <c r="F57" i="17"/>
  <c r="H56" i="17"/>
  <c r="F56" i="17"/>
  <c r="H55" i="17"/>
  <c r="H53" i="17" s="1"/>
  <c r="AQ57" i="17" s="1"/>
  <c r="F55" i="17"/>
  <c r="F53" i="17" s="1"/>
  <c r="AQ42" i="17" s="1"/>
  <c r="H54" i="17"/>
  <c r="F54" i="17"/>
  <c r="H52" i="17"/>
  <c r="F52" i="17"/>
  <c r="H51" i="17"/>
  <c r="F51" i="17"/>
  <c r="H50" i="17"/>
  <c r="F50" i="17"/>
  <c r="F47" i="17" s="1"/>
  <c r="AQ41" i="17" s="1"/>
  <c r="H49" i="17"/>
  <c r="F49" i="17"/>
  <c r="H48" i="17"/>
  <c r="F48" i="17"/>
  <c r="H47" i="17"/>
  <c r="AQ56" i="17" s="1"/>
  <c r="H46" i="17"/>
  <c r="F46" i="17"/>
  <c r="H45" i="17"/>
  <c r="F45" i="17"/>
  <c r="H44" i="17"/>
  <c r="H43" i="17" s="1"/>
  <c r="F44" i="17"/>
  <c r="F43" i="17" s="1"/>
  <c r="H41" i="17"/>
  <c r="H40" i="17" s="1"/>
  <c r="AQ54" i="17" s="1"/>
  <c r="F41" i="17"/>
  <c r="F40" i="17" s="1"/>
  <c r="AQ39" i="17" s="1"/>
  <c r="H39" i="17"/>
  <c r="F39" i="17"/>
  <c r="F38" i="17" s="1"/>
  <c r="AQ38" i="17" s="1"/>
  <c r="H38" i="17"/>
  <c r="AQ53" i="17" s="1"/>
  <c r="H37" i="17"/>
  <c r="F37" i="17"/>
  <c r="H36" i="17"/>
  <c r="F36" i="17"/>
  <c r="F34" i="17" s="1"/>
  <c r="AQ37" i="17" s="1"/>
  <c r="H35" i="17"/>
  <c r="H34" i="17" s="1"/>
  <c r="H33" i="17" s="1"/>
  <c r="AQ26" i="17" s="1"/>
  <c r="F35" i="17"/>
  <c r="H32" i="17"/>
  <c r="F32" i="17"/>
  <c r="H31" i="17"/>
  <c r="F31" i="17"/>
  <c r="H30" i="17"/>
  <c r="AQ51" i="17" s="1"/>
  <c r="F30" i="17"/>
  <c r="AQ36" i="17" s="1"/>
  <c r="H29" i="17"/>
  <c r="F29" i="17"/>
  <c r="H28" i="17"/>
  <c r="F28" i="17"/>
  <c r="H27" i="17"/>
  <c r="H26" i="17" s="1"/>
  <c r="F27" i="17"/>
  <c r="F26" i="17" s="1"/>
  <c r="F25" i="17" s="1"/>
  <c r="AQ18" i="17" s="1"/>
  <c r="H24" i="17"/>
  <c r="F24" i="17"/>
  <c r="F22" i="17" s="1"/>
  <c r="AQ34" i="17" s="1"/>
  <c r="H23" i="17"/>
  <c r="H22" i="17" s="1"/>
  <c r="AQ49" i="17" s="1"/>
  <c r="F23" i="17"/>
  <c r="H21" i="17"/>
  <c r="F21" i="17"/>
  <c r="F19" i="17" s="1"/>
  <c r="AQ33" i="17" s="1"/>
  <c r="H20" i="17"/>
  <c r="H19" i="17" s="1"/>
  <c r="AQ48" i="17" s="1"/>
  <c r="F20" i="17"/>
  <c r="H18" i="17"/>
  <c r="H16" i="17" s="1"/>
  <c r="F18" i="17"/>
  <c r="F16" i="17" s="1"/>
  <c r="AQ32" i="17" s="1"/>
  <c r="H17" i="17"/>
  <c r="F17" i="17"/>
  <c r="C9" i="17"/>
  <c r="C5" i="17"/>
  <c r="H25" i="17" l="1"/>
  <c r="AQ25" i="17" s="1"/>
  <c r="AQ50" i="17"/>
  <c r="AQ37" i="40"/>
  <c r="F33" i="40"/>
  <c r="AQ19" i="40" s="1"/>
  <c r="H15" i="38"/>
  <c r="AQ24" i="38" s="1"/>
  <c r="AQ41" i="41"/>
  <c r="F42" i="41"/>
  <c r="AQ20" i="41" s="1"/>
  <c r="AQ49" i="47"/>
  <c r="H15" i="47"/>
  <c r="AQ24" i="47" s="1"/>
  <c r="H58" i="17"/>
  <c r="AQ28" i="17" s="1"/>
  <c r="AQ58" i="17"/>
  <c r="AQ37" i="38"/>
  <c r="F33" i="38"/>
  <c r="AQ19" i="38" s="1"/>
  <c r="AQ49" i="39"/>
  <c r="H15" i="39"/>
  <c r="AQ24" i="39" s="1"/>
  <c r="AH14" i="7"/>
  <c r="AQ52" i="17"/>
  <c r="AQ35" i="17"/>
  <c r="AQ40" i="34"/>
  <c r="F47" i="34"/>
  <c r="AQ41" i="34" s="1"/>
  <c r="H59" i="34"/>
  <c r="H15" i="36"/>
  <c r="AQ24" i="36" s="1"/>
  <c r="AQ37" i="37"/>
  <c r="F33" i="37"/>
  <c r="AQ19" i="37" s="1"/>
  <c r="AQ55" i="37"/>
  <c r="AQ32" i="38"/>
  <c r="F42" i="43"/>
  <c r="AQ20" i="43" s="1"/>
  <c r="AQ41" i="43"/>
  <c r="H58" i="44"/>
  <c r="AQ28" i="44" s="1"/>
  <c r="AQ37" i="45"/>
  <c r="F33" i="45"/>
  <c r="AQ19" i="45" s="1"/>
  <c r="BM21" i="7"/>
  <c r="AQ32" i="42"/>
  <c r="F15" i="42"/>
  <c r="AQ17" i="42" s="1"/>
  <c r="AQ32" i="45"/>
  <c r="F15" i="45"/>
  <c r="AQ17" i="45" s="1"/>
  <c r="F58" i="45"/>
  <c r="AQ21" i="45" s="1"/>
  <c r="AQ43" i="45"/>
  <c r="H25" i="46"/>
  <c r="AQ25" i="46" s="1"/>
  <c r="AQ50" i="46"/>
  <c r="H42" i="36"/>
  <c r="AQ27" i="36" s="1"/>
  <c r="AQ55" i="36"/>
  <c r="AQ52" i="47"/>
  <c r="H33" i="47"/>
  <c r="AQ26" i="47" s="1"/>
  <c r="AH12" i="7"/>
  <c r="B12" i="16" s="1"/>
  <c r="BM20" i="7"/>
  <c r="F25" i="36"/>
  <c r="AQ18" i="36" s="1"/>
  <c r="AQ35" i="36"/>
  <c r="F25" i="35"/>
  <c r="AQ18" i="35" s="1"/>
  <c r="AQ35" i="35"/>
  <c r="BM10" i="7"/>
  <c r="BM9" i="7" s="1"/>
  <c r="BM23" i="7"/>
  <c r="C15" i="16" s="1"/>
  <c r="AH23" i="7"/>
  <c r="B15" i="16" s="1"/>
  <c r="H42" i="34"/>
  <c r="AQ27" i="34" s="1"/>
  <c r="AQ37" i="36"/>
  <c r="F33" i="36"/>
  <c r="AQ19" i="36" s="1"/>
  <c r="AQ58" i="38"/>
  <c r="H58" i="38"/>
  <c r="AQ28" i="38" s="1"/>
  <c r="H15" i="35"/>
  <c r="AQ24" i="35" s="1"/>
  <c r="AQ37" i="41"/>
  <c r="F33" i="41"/>
  <c r="AQ19" i="41" s="1"/>
  <c r="H42" i="40"/>
  <c r="AQ27" i="40" s="1"/>
  <c r="AQ55" i="40"/>
  <c r="AQ40" i="17"/>
  <c r="F42" i="17"/>
  <c r="AQ20" i="17" s="1"/>
  <c r="AQ47" i="17"/>
  <c r="H15" i="17"/>
  <c r="AQ24" i="17" s="1"/>
  <c r="H42" i="17"/>
  <c r="AQ27" i="17" s="1"/>
  <c r="AQ55" i="17"/>
  <c r="AQ40" i="35"/>
  <c r="F47" i="35"/>
  <c r="AQ41" i="35" s="1"/>
  <c r="H59" i="35"/>
  <c r="H15" i="34"/>
  <c r="AQ24" i="34" s="1"/>
  <c r="F58" i="34"/>
  <c r="AQ21" i="34" s="1"/>
  <c r="H33" i="36"/>
  <c r="AQ26" i="36" s="1"/>
  <c r="AQ42" i="36"/>
  <c r="AQ47" i="37"/>
  <c r="H47" i="37"/>
  <c r="AQ56" i="37" s="1"/>
  <c r="H42" i="38"/>
  <c r="AQ27" i="38" s="1"/>
  <c r="AQ55" i="38"/>
  <c r="AQ32" i="41"/>
  <c r="F15" i="41"/>
  <c r="AQ17" i="41" s="1"/>
  <c r="AQ44" i="41"/>
  <c r="F42" i="44"/>
  <c r="AQ20" i="44" s="1"/>
  <c r="F25" i="45"/>
  <c r="AQ18" i="45" s="1"/>
  <c r="AQ35" i="45"/>
  <c r="F42" i="45"/>
  <c r="AQ20" i="45" s="1"/>
  <c r="AQ36" i="47"/>
  <c r="F25" i="47"/>
  <c r="AQ18" i="47" s="1"/>
  <c r="AQ40" i="47"/>
  <c r="F42" i="47"/>
  <c r="AQ20" i="47" s="1"/>
  <c r="BM13" i="7"/>
  <c r="AQ37" i="35"/>
  <c r="F33" i="35"/>
  <c r="AQ19" i="35" s="1"/>
  <c r="AQ32" i="44"/>
  <c r="F15" i="44"/>
  <c r="AQ17" i="44" s="1"/>
  <c r="H58" i="37"/>
  <c r="AQ28" i="37" s="1"/>
  <c r="AQ52" i="39"/>
  <c r="H33" i="39"/>
  <c r="AQ26" i="39" s="1"/>
  <c r="H33" i="46"/>
  <c r="AQ26" i="46" s="1"/>
  <c r="AQ37" i="47"/>
  <c r="F33" i="47"/>
  <c r="AQ19" i="47" s="1"/>
  <c r="H42" i="35"/>
  <c r="AQ27" i="35" s="1"/>
  <c r="F25" i="34"/>
  <c r="AQ18" i="34" s="1"/>
  <c r="AQ35" i="34"/>
  <c r="AQ37" i="34"/>
  <c r="F33" i="34"/>
  <c r="AQ19" i="34" s="1"/>
  <c r="AQ33" i="36"/>
  <c r="AQ32" i="37"/>
  <c r="F15" i="37"/>
  <c r="AQ17" i="37" s="1"/>
  <c r="F58" i="37"/>
  <c r="AQ21" i="37" s="1"/>
  <c r="AQ37" i="39"/>
  <c r="F33" i="39"/>
  <c r="AQ19" i="39" s="1"/>
  <c r="AQ47" i="43"/>
  <c r="H47" i="44"/>
  <c r="AQ56" i="44" s="1"/>
  <c r="AQ37" i="46"/>
  <c r="F33" i="46"/>
  <c r="AQ19" i="46" s="1"/>
  <c r="F15" i="47"/>
  <c r="AQ17" i="47" s="1"/>
  <c r="F15" i="17"/>
  <c r="AQ17" i="17" s="1"/>
  <c r="H25" i="38"/>
  <c r="AQ25" i="38" s="1"/>
  <c r="AQ50" i="38"/>
  <c r="AQ50" i="36"/>
  <c r="H25" i="36"/>
  <c r="AQ25" i="36" s="1"/>
  <c r="AQ47" i="45"/>
  <c r="F33" i="17"/>
  <c r="AQ19" i="17" s="1"/>
  <c r="AQ50" i="35"/>
  <c r="H25" i="35"/>
  <c r="AQ25" i="35" s="1"/>
  <c r="F42" i="38"/>
  <c r="AQ20" i="38" s="1"/>
  <c r="H33" i="35"/>
  <c r="AQ26" i="35" s="1"/>
  <c r="H25" i="34"/>
  <c r="AQ25" i="34" s="1"/>
  <c r="AQ50" i="34"/>
  <c r="H25" i="37"/>
  <c r="AQ25" i="37" s="1"/>
  <c r="AQ50" i="37"/>
  <c r="H33" i="37"/>
  <c r="AQ26" i="37" s="1"/>
  <c r="AQ52" i="37"/>
  <c r="AQ36" i="39"/>
  <c r="F25" i="39"/>
  <c r="AQ18" i="39" s="1"/>
  <c r="AQ40" i="39"/>
  <c r="F42" i="39"/>
  <c r="AQ20" i="39" s="1"/>
  <c r="F42" i="42"/>
  <c r="AQ20" i="42" s="1"/>
  <c r="AQ41" i="42"/>
  <c r="AQ32" i="43"/>
  <c r="F15" i="43"/>
  <c r="AQ17" i="43" s="1"/>
  <c r="AQ58" i="46"/>
  <c r="AH10" i="7"/>
  <c r="AH9" i="7" s="1"/>
  <c r="BM17" i="7"/>
  <c r="H25" i="45"/>
  <c r="AQ25" i="45" s="1"/>
  <c r="H42" i="47"/>
  <c r="AQ27" i="47" s="1"/>
  <c r="AQ43" i="44"/>
  <c r="H15" i="46"/>
  <c r="AQ24" i="46" s="1"/>
  <c r="F59" i="38"/>
  <c r="H59" i="39"/>
  <c r="F15" i="40"/>
  <c r="AQ17" i="40" s="1"/>
  <c r="H22" i="40"/>
  <c r="H34" i="40"/>
  <c r="H15" i="41"/>
  <c r="AQ24" i="41" s="1"/>
  <c r="H42" i="41"/>
  <c r="AQ27" i="41" s="1"/>
  <c r="H19" i="42"/>
  <c r="AQ48" i="42" s="1"/>
  <c r="F33" i="43"/>
  <c r="AQ19" i="43" s="1"/>
  <c r="F58" i="43"/>
  <c r="AQ21" i="43" s="1"/>
  <c r="H16" i="44"/>
  <c r="F25" i="44"/>
  <c r="AQ18" i="44" s="1"/>
  <c r="H62" i="44"/>
  <c r="AQ59" i="44" s="1"/>
  <c r="AQ58" i="45"/>
  <c r="F42" i="46"/>
  <c r="AQ20" i="46" s="1"/>
  <c r="AQ52" i="46"/>
  <c r="F59" i="46"/>
  <c r="H62" i="46"/>
  <c r="AQ59" i="46" s="1"/>
  <c r="H59" i="47"/>
  <c r="AH11" i="7"/>
  <c r="AH16" i="7"/>
  <c r="BM25" i="7"/>
  <c r="BM39" i="7"/>
  <c r="BM14" i="7"/>
  <c r="AH34" i="7"/>
  <c r="AH33" i="7" s="1"/>
  <c r="B18" i="16" s="1"/>
  <c r="AH32" i="7"/>
  <c r="AH31" i="7" s="1"/>
  <c r="B17" i="16" s="1"/>
  <c r="AH41" i="7"/>
  <c r="BM43" i="7"/>
  <c r="AQ47" i="38"/>
  <c r="H42" i="45"/>
  <c r="AQ27" i="45" s="1"/>
  <c r="AQ50" i="45"/>
  <c r="AH30" i="7"/>
  <c r="BM41" i="7"/>
  <c r="BM40" i="7" s="1"/>
  <c r="C20" i="16" s="1"/>
  <c r="H42" i="39"/>
  <c r="AQ27" i="39" s="1"/>
  <c r="F15" i="46"/>
  <c r="AQ17" i="46" s="1"/>
  <c r="AQ40" i="38"/>
  <c r="H25" i="44"/>
  <c r="AQ25" i="44" s="1"/>
  <c r="H42" i="46"/>
  <c r="AQ27" i="46" s="1"/>
  <c r="F26" i="38"/>
  <c r="H26" i="43"/>
  <c r="H62" i="39"/>
  <c r="AQ59" i="39" s="1"/>
  <c r="H26" i="42"/>
  <c r="H34" i="43"/>
  <c r="H42" i="44"/>
  <c r="AQ27" i="44" s="1"/>
  <c r="AQ50" i="44"/>
  <c r="H19" i="45"/>
  <c r="AQ48" i="45" s="1"/>
  <c r="BM22" i="7"/>
  <c r="AH47" i="7"/>
  <c r="AH53" i="7"/>
  <c r="AH52" i="7" s="1"/>
  <c r="H59" i="36"/>
  <c r="F26" i="37"/>
  <c r="H62" i="38"/>
  <c r="AQ59" i="38" s="1"/>
  <c r="AQ55" i="39"/>
  <c r="F42" i="40"/>
  <c r="AQ20" i="40" s="1"/>
  <c r="F59" i="40"/>
  <c r="H26" i="41"/>
  <c r="H59" i="41"/>
  <c r="H22" i="42"/>
  <c r="AQ49" i="42" s="1"/>
  <c r="H34" i="42"/>
  <c r="H42" i="43"/>
  <c r="AQ27" i="43" s="1"/>
  <c r="H19" i="44"/>
  <c r="AQ48" i="44" s="1"/>
  <c r="AQ55" i="47"/>
  <c r="BM16" i="7"/>
  <c r="BM15" i="7" s="1"/>
  <c r="C13" i="16" s="1"/>
  <c r="AH29" i="7"/>
  <c r="BM32" i="7"/>
  <c r="BM31" i="7" s="1"/>
  <c r="C17" i="16" s="1"/>
  <c r="H58" i="42"/>
  <c r="AQ28" i="42" s="1"/>
  <c r="H22" i="37"/>
  <c r="AQ49" i="37" s="1"/>
  <c r="H19" i="38"/>
  <c r="AQ48" i="38" s="1"/>
  <c r="H34" i="38"/>
  <c r="F59" i="39"/>
  <c r="H26" i="40"/>
  <c r="H59" i="40"/>
  <c r="H22" i="41"/>
  <c r="AQ49" i="41" s="1"/>
  <c r="H34" i="41"/>
  <c r="H42" i="42"/>
  <c r="AQ27" i="42" s="1"/>
  <c r="H19" i="43"/>
  <c r="AQ48" i="43" s="1"/>
  <c r="F33" i="44"/>
  <c r="AQ19" i="44" s="1"/>
  <c r="AQ55" i="46"/>
  <c r="F59" i="47"/>
  <c r="H62" i="47"/>
  <c r="AQ59" i="47" s="1"/>
  <c r="BM29" i="7"/>
  <c r="BM27" i="7" s="1"/>
  <c r="BM30" i="7"/>
  <c r="BM37" i="7"/>
  <c r="AH17" i="7"/>
  <c r="AH20" i="7"/>
  <c r="AH19" i="7" s="1"/>
  <c r="BM34" i="7"/>
  <c r="BM33" i="7" s="1"/>
  <c r="C18" i="16" s="1"/>
  <c r="AH38" i="7"/>
  <c r="AH36" i="7" s="1"/>
  <c r="BM38" i="7"/>
  <c r="BM44" i="7"/>
  <c r="AH45" i="7"/>
  <c r="BM48" i="7"/>
  <c r="AH54" i="7"/>
  <c r="BM54" i="7"/>
  <c r="AH57" i="7"/>
  <c r="AH48" i="7"/>
  <c r="AH44" i="7"/>
  <c r="AH42" i="7"/>
  <c r="BM42" i="7"/>
  <c r="BM47" i="7"/>
  <c r="BM53" i="7"/>
  <c r="BM58" i="7"/>
  <c r="BM56" i="7"/>
  <c r="BM55" i="7" s="1"/>
  <c r="C23" i="16" s="1"/>
  <c r="AH28" i="7"/>
  <c r="AH27" i="7" s="1"/>
  <c r="AH56" i="7"/>
  <c r="AH21" i="7"/>
  <c r="BM45" i="7"/>
  <c r="BM50" i="7"/>
  <c r="AH59" i="7"/>
  <c r="AH39" i="7"/>
  <c r="AH62" i="7"/>
  <c r="AH58" i="7"/>
  <c r="AH61" i="7"/>
  <c r="AH60" i="7"/>
  <c r="BM62" i="7"/>
  <c r="AH63" i="7"/>
  <c r="BM64" i="7"/>
  <c r="AH64" i="7"/>
  <c r="S7" i="4"/>
  <c r="S6" i="4"/>
  <c r="S5" i="4"/>
  <c r="S4" i="4"/>
  <c r="P4" i="4"/>
  <c r="F58" i="49"/>
  <c r="H15" i="49"/>
  <c r="H25" i="49"/>
  <c r="B19" i="16" l="1"/>
  <c r="C16" i="16"/>
  <c r="BM26" i="7"/>
  <c r="C4" i="16" s="1"/>
  <c r="F58" i="47"/>
  <c r="AQ21" i="47" s="1"/>
  <c r="AQ43" i="47"/>
  <c r="AH46" i="7"/>
  <c r="B21" i="16" s="1"/>
  <c r="F58" i="39"/>
  <c r="AQ21" i="39" s="1"/>
  <c r="AQ43" i="39"/>
  <c r="AQ35" i="38"/>
  <c r="F25" i="38"/>
  <c r="AQ18" i="38" s="1"/>
  <c r="AH55" i="7"/>
  <c r="B23" i="16" s="1"/>
  <c r="H58" i="36"/>
  <c r="AQ28" i="36" s="1"/>
  <c r="AQ58" i="36"/>
  <c r="H25" i="42"/>
  <c r="AQ25" i="42" s="1"/>
  <c r="AQ50" i="42"/>
  <c r="AQ58" i="39"/>
  <c r="H58" i="39"/>
  <c r="AQ28" i="39" s="1"/>
  <c r="H58" i="46"/>
  <c r="AQ28" i="46" s="1"/>
  <c r="H15" i="43"/>
  <c r="AQ24" i="43" s="1"/>
  <c r="C11" i="16"/>
  <c r="BM8" i="7"/>
  <c r="C2" i="16" s="1"/>
  <c r="AQ58" i="34"/>
  <c r="H58" i="34"/>
  <c r="AQ28" i="34" s="1"/>
  <c r="B22" i="16"/>
  <c r="B16" i="16"/>
  <c r="AH26" i="7"/>
  <c r="B4" i="16" s="1"/>
  <c r="F58" i="38"/>
  <c r="AQ21" i="38" s="1"/>
  <c r="AQ43" i="38"/>
  <c r="BM52" i="7"/>
  <c r="H33" i="38"/>
  <c r="AQ26" i="38" s="1"/>
  <c r="AQ52" i="38"/>
  <c r="AQ58" i="35"/>
  <c r="H58" i="35"/>
  <c r="AQ28" i="35" s="1"/>
  <c r="F42" i="34"/>
  <c r="AQ20" i="34" s="1"/>
  <c r="BM46" i="7"/>
  <c r="C21" i="16" s="1"/>
  <c r="BM36" i="7"/>
  <c r="AH15" i="7"/>
  <c r="B13" i="16" s="1"/>
  <c r="H33" i="40"/>
  <c r="AQ26" i="40" s="1"/>
  <c r="AQ52" i="40"/>
  <c r="F58" i="46"/>
  <c r="AQ21" i="46" s="1"/>
  <c r="AQ43" i="46"/>
  <c r="H25" i="40"/>
  <c r="AQ25" i="40" s="1"/>
  <c r="AQ50" i="40"/>
  <c r="B14" i="16"/>
  <c r="AH18" i="7"/>
  <c r="B3" i="16" s="1"/>
  <c r="AQ43" i="40"/>
  <c r="F58" i="40"/>
  <c r="AQ21" i="40" s="1"/>
  <c r="S3" i="4"/>
  <c r="S2" i="4"/>
  <c r="H15" i="42"/>
  <c r="AQ24" i="42" s="1"/>
  <c r="AQ49" i="40"/>
  <c r="H15" i="40"/>
  <c r="AQ24" i="40" s="1"/>
  <c r="H15" i="45"/>
  <c r="AQ24" i="45" s="1"/>
  <c r="F42" i="35"/>
  <c r="AQ20" i="35" s="1"/>
  <c r="H42" i="37"/>
  <c r="AQ27" i="37" s="1"/>
  <c r="AQ58" i="40"/>
  <c r="H58" i="40"/>
  <c r="AQ28" i="40" s="1"/>
  <c r="AQ58" i="41"/>
  <c r="H58" i="41"/>
  <c r="AQ28" i="41" s="1"/>
  <c r="H25" i="41"/>
  <c r="AQ25" i="41" s="1"/>
  <c r="AQ50" i="41"/>
  <c r="H25" i="43"/>
  <c r="AQ25" i="43" s="1"/>
  <c r="AQ50" i="43"/>
  <c r="AQ52" i="41"/>
  <c r="H33" i="41"/>
  <c r="AQ26" i="41" s="1"/>
  <c r="AQ52" i="42"/>
  <c r="H33" i="42"/>
  <c r="AQ26" i="42" s="1"/>
  <c r="AQ35" i="37"/>
  <c r="F25" i="37"/>
  <c r="AQ18" i="37" s="1"/>
  <c r="AQ52" i="43"/>
  <c r="H33" i="43"/>
  <c r="AQ26" i="43" s="1"/>
  <c r="AH40" i="7"/>
  <c r="B20" i="16" s="1"/>
  <c r="AQ58" i="47"/>
  <c r="H58" i="47"/>
  <c r="AQ28" i="47" s="1"/>
  <c r="AQ47" i="44"/>
  <c r="H15" i="44"/>
  <c r="AQ24" i="44" s="1"/>
  <c r="B11" i="16"/>
  <c r="BM12" i="7"/>
  <c r="C12" i="16" s="1"/>
  <c r="H15" i="37"/>
  <c r="AQ24" i="37" s="1"/>
  <c r="BM19" i="7"/>
  <c r="AH8" i="7" l="1"/>
  <c r="B2" i="16" s="1"/>
  <c r="R2" i="4"/>
  <c r="R1" i="4"/>
  <c r="C19" i="16"/>
  <c r="BM35" i="7"/>
  <c r="C5" i="16" s="1"/>
  <c r="C14" i="16"/>
  <c r="BM18" i="7"/>
  <c r="C3" i="16" s="1"/>
  <c r="AH51" i="7"/>
  <c r="B6" i="16" s="1"/>
  <c r="AH35" i="7"/>
  <c r="B5" i="16" s="1"/>
  <c r="BM51" i="7"/>
  <c r="C6" i="16" s="1"/>
  <c r="C22" i="16"/>
</calcChain>
</file>

<file path=xl/sharedStrings.xml><?xml version="1.0" encoding="utf-8"?>
<sst xmlns="http://schemas.openxmlformats.org/spreadsheetml/2006/main" count="4130" uniqueCount="763">
  <si>
    <t>Code</t>
  </si>
  <si>
    <t>HIS Leadership and Governance</t>
  </si>
  <si>
    <t>HIS Strategy</t>
  </si>
  <si>
    <t>M&amp;E Plan</t>
  </si>
  <si>
    <t>Policy, legal, and regulatory framework, and compliance</t>
  </si>
  <si>
    <t>Policy compliance enforcement</t>
  </si>
  <si>
    <t>HIS leadership and governance organizational structures and functions</t>
  </si>
  <si>
    <t>HIS leadership and coordination</t>
  </si>
  <si>
    <t>HIS organization structure and function</t>
  </si>
  <si>
    <t>HIS management and workforce</t>
  </si>
  <si>
    <t>HIS workforce capacity and development</t>
  </si>
  <si>
    <t>HIS training and education (includes continuous professional development)</t>
  </si>
  <si>
    <t>HR policy</t>
  </si>
  <si>
    <t>Financial management</t>
  </si>
  <si>
    <t>HIS financing plan</t>
  </si>
  <si>
    <t>Resource mobilization</t>
  </si>
  <si>
    <t>Operations and maintenance</t>
  </si>
  <si>
    <t>Reliable power/electricity</t>
  </si>
  <si>
    <t>ICT business infrastructure</t>
  </si>
  <si>
    <t>Communication network (LAN and WAN)</t>
  </si>
  <si>
    <t>Networks and internet connectivity</t>
  </si>
  <si>
    <t>Business Continuity</t>
  </si>
  <si>
    <t>Business continuity and processes and policies</t>
  </si>
  <si>
    <t>HIS standards and interoperability</t>
  </si>
  <si>
    <t>Standards and guidelines</t>
  </si>
  <si>
    <t>HIS standard guidelines</t>
  </si>
  <si>
    <t>Dataset definitions (clinical and indicator)</t>
  </si>
  <si>
    <t>Data exchange standards</t>
  </si>
  <si>
    <t>HIS core services</t>
  </si>
  <si>
    <t>Master facility list</t>
  </si>
  <si>
    <t>Indicator registry</t>
  </si>
  <si>
    <t>Terminology management</t>
  </si>
  <si>
    <t xml:space="preserve">Unique person identity management </t>
  </si>
  <si>
    <t>Enterprise architecture</t>
  </si>
  <si>
    <t>Interoperability (data exchange)</t>
  </si>
  <si>
    <t>Person data exchange</t>
  </si>
  <si>
    <t>Aggregate data exchange</t>
  </si>
  <si>
    <t>Commodity management data exchange</t>
  </si>
  <si>
    <t>Data security exchange</t>
  </si>
  <si>
    <t>HIS data quality and use</t>
  </si>
  <si>
    <t>Data quality assurance</t>
  </si>
  <si>
    <t>Data quality assurance and quality control</t>
  </si>
  <si>
    <t>Data management</t>
  </si>
  <si>
    <t>Data use</t>
  </si>
  <si>
    <t>Data use availabilioty strategy</t>
  </si>
  <si>
    <t>Information/data availability</t>
  </si>
  <si>
    <t>Data use competencies</t>
  </si>
  <si>
    <t>Data synthesis and communication</t>
  </si>
  <si>
    <t>User/stakeholder engagement</t>
  </si>
  <si>
    <t>Reporting and analytics features</t>
  </si>
  <si>
    <t>Data use impact</t>
  </si>
  <si>
    <t>Data collection alignment with workflow</t>
  </si>
  <si>
    <t>Decision support (clinical or other)</t>
  </si>
  <si>
    <t>I.A.1</t>
  </si>
  <si>
    <t>I.A.2.</t>
  </si>
  <si>
    <t>I.A.</t>
  </si>
  <si>
    <t>II.</t>
  </si>
  <si>
    <t>1.B</t>
  </si>
  <si>
    <t>I.B.1</t>
  </si>
  <si>
    <t>I.B.2</t>
  </si>
  <si>
    <t>I.C.</t>
  </si>
  <si>
    <t>I.C.1.</t>
  </si>
  <si>
    <t>I.C.2.</t>
  </si>
  <si>
    <t>II.A.1.</t>
  </si>
  <si>
    <t>II.A.2.</t>
  </si>
  <si>
    <t>II.A.3.</t>
  </si>
  <si>
    <t>II.B.</t>
  </si>
  <si>
    <t>II.B.1.</t>
  </si>
  <si>
    <t>II.B.2.</t>
  </si>
  <si>
    <t>III.</t>
  </si>
  <si>
    <t>III.A.</t>
  </si>
  <si>
    <t>III.B.</t>
  </si>
  <si>
    <t>III.B.1</t>
  </si>
  <si>
    <t>III.C.</t>
  </si>
  <si>
    <t>III.C.1</t>
  </si>
  <si>
    <t>IV.</t>
  </si>
  <si>
    <t>III.A.1.</t>
  </si>
  <si>
    <t>III.A.2.</t>
  </si>
  <si>
    <t>III.A.3.</t>
  </si>
  <si>
    <t>IV.A.</t>
  </si>
  <si>
    <t>IV.B.</t>
  </si>
  <si>
    <t>IV.C.</t>
  </si>
  <si>
    <t>V.</t>
  </si>
  <si>
    <t>V.A.</t>
  </si>
  <si>
    <t>V.A.1</t>
  </si>
  <si>
    <t>V.B.</t>
  </si>
  <si>
    <t>V.B.1.</t>
  </si>
  <si>
    <t>V.B.2.</t>
  </si>
  <si>
    <t>V.B.3.</t>
  </si>
  <si>
    <t>V.B.4.</t>
  </si>
  <si>
    <t>V.B.5.</t>
  </si>
  <si>
    <t>V.B.6</t>
  </si>
  <si>
    <t>V.B.7</t>
  </si>
  <si>
    <t>V.B.8.</t>
  </si>
  <si>
    <t>V.B.9.</t>
  </si>
  <si>
    <t>IV.A.1.</t>
  </si>
  <si>
    <t>IV.A.2.</t>
  </si>
  <si>
    <t>IV.A.3.</t>
  </si>
  <si>
    <t>IV.B.1.</t>
  </si>
  <si>
    <t>IV.B.2.</t>
  </si>
  <si>
    <t>IV.B.3.</t>
  </si>
  <si>
    <t>IV.B.4.</t>
  </si>
  <si>
    <t>IV.B.5.</t>
  </si>
  <si>
    <t>IV.C.1.</t>
  </si>
  <si>
    <t>IV.C.2.</t>
  </si>
  <si>
    <t>IV.C.3.</t>
  </si>
  <si>
    <t>IV.C.4.</t>
  </si>
  <si>
    <t>I.</t>
  </si>
  <si>
    <t>The exercise of technical, political, and administrative authority to manage national HIS affairs at all levels of a country’s health system. The governance structure consists of the mechanisms, processes, and institutions through which actors and stakeholders articulate their interests, exercise their rights, meet their obligations, mediate their differences, and oversee the functioning of the HIS.</t>
  </si>
  <si>
    <t>II.A.</t>
  </si>
  <si>
    <t>Availability of adequate personnel with characteristics, attributes, and capabilities to perform a task/set of tasks to achieve clearly defined results.</t>
  </si>
  <si>
    <t>An organized activity with clear learning outcomes that aims to impart knowledge and skills, shape attitudes, and develop specific competencies and capabilities in personnel.</t>
  </si>
  <si>
    <t>A set of principles, guidelines, and norms that an organization adopts to help manage its employees.</t>
  </si>
  <si>
    <t>All activities involved in securing new and additional financial resources for an organization (in this case, the HIS). It also involves making better use of and maximizing existing financial resources.</t>
  </si>
  <si>
    <t>Adherence to organizational policies, procedures, and best practices related to HIS, including standards for data exchange, messaging, and security. It also means adherence to applicable laws, relevant industry standards, and internal policies (e.g., codes of conduct).</t>
  </si>
  <si>
    <t>V.A.2</t>
  </si>
  <si>
    <t>Based on information needs, includes procedures and policies for data reporting, data dissemination, and production of targeted information products for use in decision making and health sector planning.</t>
  </si>
  <si>
    <t>Clearly defined impact measurement parameters for data use.</t>
  </si>
  <si>
    <t xml:space="preserve">The extent to which data collection processes and tools are aligned with the existing workflow. </t>
  </si>
  <si>
    <r>
      <rPr>
        <b/>
        <sz val="11"/>
        <color theme="1"/>
        <rFont val="Century Gothic"/>
        <family val="2"/>
      </rPr>
      <t xml:space="preserve">Notez vos réponses aux questions suivantes.  Cela fournira des informations de base pour le processus d'évaluation. </t>
    </r>
  </si>
  <si>
    <t>response codes</t>
  </si>
  <si>
    <t>0-Not aplicable</t>
  </si>
  <si>
    <t>1-Emerging/Ad hoc</t>
  </si>
  <si>
    <t>2-Repeatable</t>
  </si>
  <si>
    <t>3-Defined</t>
  </si>
  <si>
    <t>4-Managed</t>
  </si>
  <si>
    <t>5-Optimized</t>
  </si>
  <si>
    <t>Comments</t>
  </si>
  <si>
    <t>The goal status should consider the needs of the health system and where the HIS needs to be in order to meet these needs.</t>
  </si>
  <si>
    <t>Phone:</t>
  </si>
  <si>
    <t>Email:</t>
  </si>
  <si>
    <t>Title:</t>
  </si>
  <si>
    <t xml:space="preserve">Respondent name: </t>
  </si>
  <si>
    <t xml:space="preserve">Organization: </t>
  </si>
  <si>
    <t xml:space="preserve">Date: </t>
  </si>
  <si>
    <r>
      <rPr>
        <sz val="11"/>
        <color theme="1"/>
        <rFont val="Century Gothic"/>
        <family val="2"/>
      </rPr>
      <t>Veuillez joindre tout document justificatif décrivant l'objectif du SIS.</t>
    </r>
  </si>
  <si>
    <r>
      <rPr>
        <sz val="11"/>
        <color theme="1"/>
        <rFont val="Century Gothic"/>
        <family val="2"/>
      </rPr>
      <t>Veuillez fournir les informations suivantes concernant la zone couverte par le SIS à évaluer.</t>
    </r>
  </si>
  <si>
    <r>
      <rPr>
        <b/>
        <sz val="11"/>
        <color theme="1"/>
        <rFont val="Century Gothic"/>
        <family val="2"/>
      </rPr>
      <t>Région</t>
    </r>
  </si>
  <si>
    <r>
      <rPr>
        <b/>
        <sz val="11"/>
        <color theme="1"/>
        <rFont val="Century Gothic"/>
        <family val="2"/>
      </rPr>
      <t>District/comté</t>
    </r>
  </si>
  <si>
    <r>
      <rPr>
        <b/>
        <sz val="11"/>
        <color theme="1"/>
        <rFont val="Century Gothic"/>
        <family val="2"/>
      </rPr>
      <t>Établissement</t>
    </r>
  </si>
  <si>
    <r>
      <rPr>
        <b/>
        <sz val="11"/>
        <color theme="0"/>
        <rFont val="Century Gothic"/>
        <family val="2"/>
      </rPr>
      <t>Organisation</t>
    </r>
  </si>
  <si>
    <r>
      <rPr>
        <b/>
        <sz val="11"/>
        <color theme="0"/>
        <rFont val="Century Gothic"/>
        <family val="2"/>
      </rPr>
      <t>Commentaire</t>
    </r>
  </si>
  <si>
    <t>Respondent 1</t>
  </si>
  <si>
    <t>Total</t>
  </si>
  <si>
    <r>
      <rPr>
        <b/>
        <sz val="11"/>
        <color theme="0"/>
        <rFont val="Century Gothic"/>
        <family val="2"/>
      </rPr>
      <t xml:space="preserve">Étapes </t>
    </r>
  </si>
  <si>
    <t>Business continuity</t>
  </si>
  <si>
    <r>
      <rPr>
        <sz val="11"/>
        <color theme="1"/>
        <rFont val="Century Gothic"/>
        <family val="2"/>
      </rPr>
      <t xml:space="preserve">Identifier les organisations et les parties prenantes clés qui devraient être incluses dans le processus d'évaluation. </t>
    </r>
  </si>
  <si>
    <t>The goal status should consider the needs of the health system and where the HIS needs to be, in order to meet these needs.</t>
  </si>
  <si>
    <t xml:space="preserve">Documented HIS policies and legislation that outline a deliberate system of principles to guide decisions and achieve HIS outcomes. This framework designates an appropriate entity to oversee adherence to procedures and policies related to data management, data sharing and use, privacy and security, and business process continuity.  </t>
  </si>
  <si>
    <t>Defined organizational structures and process, including job titles and clear descriptions of duties and responsibilities.</t>
  </si>
  <si>
    <t>HIS competencies (knowledge, skills, &amp; abilities)</t>
  </si>
  <si>
    <t>Existence of HIS policies and legislation</t>
  </si>
  <si>
    <t>M&amp;E plan</t>
  </si>
  <si>
    <t>HIS strategy</t>
  </si>
  <si>
    <t>HIS information and communications technology (ICT) infrastructure</t>
  </si>
  <si>
    <t>Hardware</t>
  </si>
  <si>
    <t>Use of necessary components such as routers, switches, and gateways to connect the parts of a network to one another.</t>
  </si>
  <si>
    <t>Standards and guidelines to enable consistent and accurate definition, collection, and exchange of health information across HIS and services.</t>
  </si>
  <si>
    <t>Standards-based patient data exchange between systems.</t>
  </si>
  <si>
    <t>Standards-based exchange of consolidated data between systems.</t>
  </si>
  <si>
    <t>Standards-based exchange of data on such healthcare commodities as medical supplies and medications.</t>
  </si>
  <si>
    <t>Efforts or activities aimed at ensuring that reported data and results accurately reflect actual health system outputs. This includes data quality assessments and data quality assurance practices.</t>
  </si>
  <si>
    <t>A measurable pattern of knowledge, skills, abilities, behaviors, and other characteristics that a person needs to perform work roles or occupational functions related to the use of data.</t>
  </si>
  <si>
    <t>Data set definitions (clinical and indicator)</t>
  </si>
  <si>
    <t>The process through which data are made accessible and through which platforms are able to support analysis and use of data to support decision making.</t>
  </si>
  <si>
    <t>Established systems and guidelines to report against priority health indicators.</t>
  </si>
  <si>
    <t xml:space="preserve">Current Status </t>
  </si>
  <si>
    <t xml:space="preserve">Goal Status </t>
  </si>
  <si>
    <t>I. HIS Leadership and Governance</t>
  </si>
  <si>
    <t>II. HIS management and workforce</t>
  </si>
  <si>
    <t>III. HIS information and communications technology (ICT) infrastructure</t>
  </si>
  <si>
    <t>IV. HIS standard and interoperability</t>
  </si>
  <si>
    <t>V. HIS data quality and use</t>
  </si>
  <si>
    <t>HIS - Current Status</t>
  </si>
  <si>
    <t>HIS - Goal Status</t>
  </si>
  <si>
    <t>I.A. HIS Strategic plan for HIS strategy</t>
  </si>
  <si>
    <t>I.B. Policy, legal and regulatory framework, and compliance</t>
  </si>
  <si>
    <t>II.A. His workforce capacity and development</t>
  </si>
  <si>
    <t>I.C. HIS leadership and governance organizational structures and functions</t>
  </si>
  <si>
    <t>II.B. Financial management</t>
  </si>
  <si>
    <t>III.A. Operations and maintenance</t>
  </si>
  <si>
    <t>III.B. Communication network (LAN and WAN)</t>
  </si>
  <si>
    <t>III.C. Business continuity</t>
  </si>
  <si>
    <t>IV.A. Standards and guidelines</t>
  </si>
  <si>
    <t>IV.B. HIS core services</t>
  </si>
  <si>
    <t>IV.C. Interoperability (data exchange)</t>
  </si>
  <si>
    <t>V.A. Data Quality assurance</t>
  </si>
  <si>
    <t>V.B. Data Use</t>
  </si>
  <si>
    <t xml:space="preserve">HIS - Current status Breakdown </t>
  </si>
  <si>
    <t>HIS - Goal status breakdown</t>
  </si>
  <si>
    <t xml:space="preserve">Current </t>
  </si>
  <si>
    <t>Goal</t>
  </si>
  <si>
    <t>Q Num</t>
  </si>
  <si>
    <t>Outcome</t>
  </si>
  <si>
    <t>I. HIS leadership and governance</t>
  </si>
  <si>
    <r>
      <rPr>
        <b/>
        <sz val="11"/>
        <color rgb="FF000000"/>
        <rFont val="Century Gothic"/>
        <family val="2"/>
      </rPr>
      <t xml:space="preserve">IV. Normes et interopérabilité du </t>
    </r>
    <r>
      <rPr>
        <b/>
        <sz val="11"/>
        <color rgb="FF000000"/>
        <rFont val="Century Gothic"/>
        <family val="2"/>
      </rPr>
      <t>SIS</t>
    </r>
  </si>
  <si>
    <r>
      <rPr>
        <b/>
        <sz val="11"/>
        <color rgb="FF000000"/>
        <rFont val="Century Gothic"/>
        <family val="2"/>
      </rPr>
      <t xml:space="preserve">V. Qualité et utilisation des </t>
    </r>
    <r>
      <rPr>
        <b/>
        <sz val="11"/>
        <color rgb="FF000000"/>
        <rFont val="Century Gothic"/>
        <family val="2"/>
      </rPr>
      <t>données du SIS</t>
    </r>
  </si>
  <si>
    <t xml:space="preserve">For each subcomponent below, select the stage of your HIS as it is currently and the desired goal. </t>
  </si>
  <si>
    <t>Domains</t>
  </si>
  <si>
    <t>HIS Management and Workforce</t>
  </si>
  <si>
    <t>HIS ICT Infrastructure</t>
  </si>
  <si>
    <t>HIS Standards and Interoperability</t>
  </si>
  <si>
    <t>HIS Data Quality and Use</t>
  </si>
  <si>
    <t>Current</t>
  </si>
  <si>
    <t xml:space="preserve">Components </t>
  </si>
  <si>
    <t>Policy, Legal, and Regulatory Framework, and Compliance</t>
  </si>
  <si>
    <t>HIS Leadership and Governance Organizational Structure and Functions</t>
  </si>
  <si>
    <t>HIS Workforce Capacity and Development</t>
  </si>
  <si>
    <t>Financial Management</t>
  </si>
  <si>
    <t>Operations and Maintenance</t>
  </si>
  <si>
    <t>Communication Network (LAN and WAN)</t>
  </si>
  <si>
    <t>Standards and Guidelines</t>
  </si>
  <si>
    <t>HIS Core Service</t>
  </si>
  <si>
    <t>Interoperability (Data Exchange)</t>
  </si>
  <si>
    <t>Data Quality Assurance</t>
  </si>
  <si>
    <t>Data Use</t>
  </si>
  <si>
    <r>
      <rPr>
        <sz val="11"/>
        <rFont val="Century Gothic"/>
        <family val="2"/>
      </rPr>
      <t xml:space="preserve">Quels sont les SIS que vous évaluez ? </t>
    </r>
  </si>
  <si>
    <t>Specified mechanisms and regulatory agency to ensure adherence to organizational policies, procedures, and best practices related to HIS, including standards for data exchange, messaging, and security. It also means adherence to applicable laws, relevant industry standards, and internal policies (e.g., codes of conduct).</t>
  </si>
  <si>
    <t>Design and planning, operations management, and technical support for HIS ICT infrastructure maintenance.</t>
  </si>
  <si>
    <t>The process through which clinical terminology is collected, managed, and stored.</t>
  </si>
  <si>
    <t>The existence and implementation of such processes as standard operating procedures for data collection, data management guidance, development and production of data collection tools, and supportive supervision procedures.</t>
  </si>
  <si>
    <t>Data use availability strategy</t>
  </si>
  <si>
    <t>The current status should describe the HIS "as is."</t>
  </si>
  <si>
    <t>The source of assigning identifiers to uniquely identify persons receiving or providing services in different programs.</t>
  </si>
  <si>
    <r>
      <rPr>
        <b/>
        <sz val="12"/>
        <color theme="1"/>
        <rFont val="Calibri"/>
        <family val="2"/>
        <scheme val="minor"/>
      </rPr>
      <t>Activité</t>
    </r>
  </si>
  <si>
    <r>
      <rPr>
        <b/>
        <sz val="12"/>
        <color theme="1"/>
        <rFont val="Calibri"/>
        <family val="2"/>
        <scheme val="minor"/>
      </rPr>
      <t>Calendrier</t>
    </r>
  </si>
  <si>
    <t>HIS Strategic planning</t>
  </si>
  <si>
    <t>Adapted from the ISO definition https://www.iso.org/news/2014/12/ Ref1919.html</t>
  </si>
  <si>
    <t>References</t>
  </si>
  <si>
    <t>Merriam-Webster Dictionary</t>
  </si>
  <si>
    <t>From WHO topics: https://www.who.int/hiv/topics/vct/sw_toolkit/monitoring_and_evaluation/en/</t>
  </si>
  <si>
    <t>From ASQ: https://asq.org/quality-resources/continuous-improvement</t>
  </si>
  <si>
    <t>Adapted from IGI Global: https://www.igi-global.com/dictionary/stage-model/28105</t>
  </si>
  <si>
    <t>Adapted from HealthIT.gov</t>
  </si>
  <si>
    <r>
      <rPr>
        <b/>
        <sz val="11"/>
        <rFont val="Century Gothic"/>
        <family val="2"/>
      </rPr>
      <t>III. Infrastructure des technologies de l'information et de la communication (TIC) du SIS</t>
    </r>
  </si>
  <si>
    <r>
      <rPr>
        <sz val="11"/>
        <color theme="1"/>
        <rFont val="Century Gothic"/>
        <family val="2"/>
      </rPr>
      <t xml:space="preserve">Remplissez uniquement les cases qui s'appliquent à ce SIS. </t>
    </r>
  </si>
  <si>
    <r>
      <rPr>
        <sz val="11"/>
        <color theme="1"/>
        <rFont val="Century Gothic"/>
        <family val="2"/>
      </rPr>
      <t>(par exemple, les ministères concernés, les donateurs, les organisations non gouvernementales [ONG], etc.)</t>
    </r>
  </si>
  <si>
    <t>HIS Leadership and Governance Organizational Structures and Functions</t>
  </si>
  <si>
    <t>HIS competencies (knowledge, skills, and abilities)</t>
  </si>
  <si>
    <t>The legal and administrative systems and procedures in place that permit a government ministry and its agencies and organizations to conduct activities that ensure the correct use of public funds and that meet defined standards of probity and regularity. Activities include management and control of public expenditures, financial accounting, reporting, and asset management, in some cases.</t>
  </si>
  <si>
    <t>HIS Information and Communication Technologies (ICT) Infrastructure</t>
  </si>
  <si>
    <t>Supply of power for relevant offices to enable use of health information systems for management and use of health (individual, population, and program) data.</t>
  </si>
  <si>
    <t xml:space="preserve">Business continuity is about devising plans and strategies that enable an organization to continue business operations and enable it to recover quickly and effectively from any type of disruption, whatever its size or cause. </t>
  </si>
  <si>
    <t>HIS Core Services</t>
  </si>
  <si>
    <t>A list of core health indicators helps track progress. Availability of indicators and information on definitions, data sources, and data collection methods are indicative of HIS performance and organization. Data should be comprehensive and cover all categories of health indicators: determinants, inputs, outputs, outcomes, and health status. A core list of indicators can be part of the health sector M&amp;E plan.</t>
  </si>
  <si>
    <t xml:space="preserve">An assembly of tangible physical parts of a system of computers, including servers and virtual private networks (VPNs), which forms the foundation upon which activities for HIS and electronic exchange across services and geographic and health sector boundaries are implemented. </t>
  </si>
  <si>
    <t>Guidance (methods, processes, and practices) for user engagement in data-based progress review and performance monitoring and assessments.</t>
  </si>
  <si>
    <t>Document outlining the purpose, type (e.g., technical report, policy brief, table, chart), target audience (level of health system), and intended result of information products and dissemination/feedback plans.</t>
  </si>
  <si>
    <t>Instructions:  For each HIS subcomponent, respondent should select both current status and goal status of the HIS at hand from the available drop-down lists. Please refer to the measurement scale for measurement criteria of each subcomponent.  If the particular subcomponent is not applicable in the context of the HIS being assessed, respondent should indicate "0"=No Answer/Not Applicable). Once responses have been recorded, please save the file with respondent role and/or last name in the new file name.</t>
  </si>
  <si>
    <t>HIS Strategic Plan or HIS Strategy</t>
  </si>
  <si>
    <t>A framework for regular evaluation (both formative and summative) of HIS activities and implementations to measure progress on milestones and goals in the delivery of healthcare services and to ensure alignment of HIS activities with HIS strategy and the desired impact on service delivery.</t>
  </si>
  <si>
    <t>Common data sets, such as those defining clinical care, surveillance, and/or M&amp;E programs, are defined along with distinct data elements.</t>
  </si>
  <si>
    <t>A data exchange standard is a widely adopted model for organizing electronic information in a common format, such as XML, so that systems (e.g., databases, applications, etc.) not directly linked to one another can share information with others using the same model.</t>
  </si>
  <si>
    <t>A master facility list (MFL) is a complete list of health facilities (both public and private) in a country and comprises administrative information and information that identifies each facility (signature domain).</t>
  </si>
  <si>
    <t>Enterprise architecture (EA) is a method and an organizing principle that aligns functional business objectives and strategies with an information technology (IT) strategy and execution plan. When a country uses an EA to organize its health information system, it is a national EA.</t>
  </si>
  <si>
    <t>Decision support (DS) provides program and resource managers, clinicians, staff, patients, or other people with knowledge and program-specific and/or person-specific information, intelligently filtered or presented at appropriate times, to enhance health and healthcare. DS encompasses a variety of tools to enhance decision making in the program and/or clinical workflow. These tools include computerized alerts and reminders to managers, care providers, and patients; clinical guidelines; condition-specific order sets; focused patient data reports and summaries; documentation templates; diagnostic support; and contextually relevant reference information, among other tools.</t>
  </si>
  <si>
    <t>Networks and Internet connectivity</t>
  </si>
  <si>
    <t>HIS Subcomponent</t>
  </si>
  <si>
    <r>
      <t xml:space="preserve">Current Status:
</t>
    </r>
    <r>
      <rPr>
        <sz val="11"/>
        <color theme="0"/>
        <rFont val="Century Gothic"/>
        <family val="2"/>
      </rPr>
      <t>0 = Not Applicable 
1 = Emerging/Ad hoc
2 = Repeatable  
3 = Defined  
4 = Managed
5 = Optimized</t>
    </r>
  </si>
  <si>
    <r>
      <t xml:space="preserve">Goal Status:
</t>
    </r>
    <r>
      <rPr>
        <sz val="11"/>
        <color theme="0"/>
        <rFont val="Century Gothic"/>
        <family val="2"/>
      </rPr>
      <t>0 = Not Applicable 
1 = Emerging/Ad hoc
2 = Repeatable  
3 = Defined  
4 = Managed
5 = Optimized</t>
    </r>
  </si>
  <si>
    <r>
      <rPr>
        <b/>
        <sz val="11"/>
        <color theme="0"/>
        <rFont val="Century Gothic"/>
        <family val="2"/>
      </rPr>
      <t>Prénom</t>
    </r>
  </si>
  <si>
    <r>
      <rPr>
        <b/>
        <sz val="11"/>
        <color theme="0"/>
        <rFont val="Century Gothic"/>
        <family val="2"/>
      </rPr>
      <t>Domaine ou sous-composante d'expertise</t>
    </r>
  </si>
  <si>
    <r>
      <rPr>
        <sz val="11"/>
        <color theme="1"/>
        <rFont val="Calibri"/>
        <family val="2"/>
        <scheme val="minor"/>
      </rPr>
      <t xml:space="preserve">Exemple : 
Manque d'indicateurs de programme prioritaires pour suivre et examiner les progrès à différents niveaux </t>
    </r>
  </si>
  <si>
    <r>
      <rPr>
        <sz val="11"/>
        <color rgb="FF000000"/>
        <rFont val="Calibri"/>
        <family val="2"/>
        <scheme val="minor"/>
      </rPr>
      <t>Exemple : 
Responsable du programme/officier/ personnel approprié de l'équipe de gestion du programme</t>
    </r>
  </si>
  <si>
    <r>
      <rPr>
        <sz val="11"/>
        <color rgb="FF000000"/>
        <rFont val="Calibri"/>
        <family val="2"/>
        <scheme val="minor"/>
      </rPr>
      <t>Exemple : 
Soutien financier pour mener une consultation d'une journée et publier le document, la disponibilité des principales parties prenantes, les documents relatifs aux indicateurs du programme.</t>
    </r>
  </si>
  <si>
    <r>
      <rPr>
        <sz val="11"/>
        <color rgb="FF000000"/>
        <rFont val="Calibri"/>
        <family val="2"/>
        <scheme val="minor"/>
      </rPr>
      <t>Exemple : 
Document décrivant les indicateurs et le calendrier de révision</t>
    </r>
  </si>
  <si>
    <r>
      <rPr>
        <sz val="11"/>
        <color theme="1"/>
        <rFont val="Calibri"/>
        <family val="2"/>
        <scheme val="minor"/>
      </rPr>
      <t>Exemple : 
31/3/2019</t>
    </r>
  </si>
  <si>
    <t>Definition/Meaning</t>
  </si>
  <si>
    <t>Please Provide Documentary Evidence of Application (indicate whether accompanying document is attached or provide URL below)</t>
  </si>
  <si>
    <r>
      <rPr>
        <b/>
        <sz val="11"/>
        <color theme="0"/>
        <rFont val="Century Gothic"/>
        <family val="2"/>
      </rPr>
      <t>Nombre total dans le pays</t>
    </r>
  </si>
  <si>
    <r>
      <rPr>
        <b/>
        <sz val="11"/>
        <color theme="0"/>
        <rFont val="Century Gothic"/>
        <family val="2"/>
      </rPr>
      <t>Nombre approximatif de personnes couvertes par le SIS</t>
    </r>
  </si>
  <si>
    <r>
      <rPr>
        <b/>
        <sz val="11"/>
        <color theme="0"/>
        <rFont val="Century Gothic"/>
        <family val="2"/>
      </rPr>
      <t>Nombre approximatif d'employés* associés au SIS à chaque niveau (le cas échéant)</t>
    </r>
  </si>
  <si>
    <t xml:space="preserve">An HIS strategic plan sets out, in the context of the health priorities of the country, a vision for management and use of health information (electronic or other), a plan of action for delivering the vision, and arrangements for M&amp;E. A country/organization may have either an eHealth strategy specific to electronic HIS, a broader HIS strategy, or documented strategies for each (eHEalth and HIS). </t>
  </si>
  <si>
    <r>
      <rPr>
        <sz val="12"/>
        <color theme="1"/>
        <rFont val="Helvetica Neue"/>
        <family val="2"/>
      </rPr>
      <t xml:space="preserve">DQA </t>
    </r>
  </si>
  <si>
    <r>
      <rPr>
        <sz val="12"/>
        <color theme="1"/>
        <rFont val="Helvetica Neue"/>
        <family val="2"/>
      </rPr>
      <t>AD</t>
    </r>
  </si>
  <si>
    <r>
      <rPr>
        <sz val="12"/>
        <color theme="1"/>
        <rFont val="Helvetica Neue"/>
        <family val="2"/>
      </rPr>
      <t xml:space="preserve">EA </t>
    </r>
  </si>
  <si>
    <r>
      <rPr>
        <sz val="12"/>
        <color theme="1"/>
        <rFont val="Helvetica Neue"/>
        <family val="2"/>
      </rPr>
      <t>EMR</t>
    </r>
  </si>
  <si>
    <r>
      <rPr>
        <sz val="12"/>
        <color theme="1"/>
        <rFont val="Helvetica Neue"/>
        <family val="2"/>
      </rPr>
      <t>SIS</t>
    </r>
  </si>
  <si>
    <r>
      <rPr>
        <sz val="12"/>
        <color theme="1"/>
        <rFont val="Helvetica Neue"/>
        <family val="2"/>
      </rPr>
      <t>TIC</t>
    </r>
  </si>
  <si>
    <r>
      <rPr>
        <sz val="12"/>
        <color theme="1"/>
        <rFont val="Helvetica Neue"/>
        <family val="2"/>
      </rPr>
      <t xml:space="preserve">IT </t>
    </r>
  </si>
  <si>
    <r>
      <rPr>
        <b/>
        <sz val="11"/>
        <color theme="1"/>
        <rFont val="Calibri"/>
        <family val="2"/>
        <scheme val="minor"/>
      </rPr>
      <t>Abréviations</t>
    </r>
  </si>
  <si>
    <r>
      <rPr>
        <sz val="12"/>
        <color theme="1"/>
        <rFont val="Helvetica Neue"/>
        <family val="2"/>
      </rPr>
      <t xml:space="preserve">S&amp;E </t>
    </r>
  </si>
  <si>
    <r>
      <rPr>
        <sz val="12"/>
        <color theme="1"/>
        <rFont val="Helvetica Neue"/>
        <family val="2"/>
      </rPr>
      <t xml:space="preserve">MCH </t>
    </r>
  </si>
  <si>
    <r>
      <rPr>
        <sz val="12"/>
        <color theme="1"/>
        <rFont val="Helvetica Neue"/>
        <family val="2"/>
      </rPr>
      <t xml:space="preserve">MFL </t>
    </r>
  </si>
  <si>
    <r>
      <rPr>
        <sz val="12"/>
        <color theme="1"/>
        <rFont val="Helvetica Neue"/>
        <family val="2"/>
      </rPr>
      <t xml:space="preserve">ONG </t>
    </r>
  </si>
  <si>
    <r>
      <rPr>
        <sz val="12"/>
        <color theme="1"/>
        <rFont val="Helvetica Neue"/>
        <family val="2"/>
      </rPr>
      <t>SOCI</t>
    </r>
  </si>
  <si>
    <r>
      <rPr>
        <sz val="12"/>
        <color theme="1"/>
        <rFont val="Helvetica Neue"/>
        <family val="2"/>
      </rPr>
      <t xml:space="preserve">VPN </t>
    </r>
  </si>
  <si>
    <r>
      <rPr>
        <b/>
        <sz val="11"/>
        <color rgb="FF000000"/>
        <rFont val="Century Gothic"/>
        <family val="2"/>
      </rPr>
      <t xml:space="preserve">*Note sur la désagrégation par sexe : </t>
    </r>
    <r>
      <rPr>
        <sz val="11"/>
        <color rgb="FF000000"/>
        <rFont val="Century Gothic"/>
        <family val="2"/>
      </rPr>
      <t>La boîte à outils SOCI du SIS reconnaît que pour le moment la plupart des systèmes recueillent des données binaires pour les hommes et les femmes. Une troisième option ou une option non-binaire permettrait de recueillir des données pour les populations non-conformes au sexe. Les systèmes et les plates-formes de recueil de données devraient examiner comment permettre cette option.</t>
    </r>
  </si>
  <si>
    <r>
      <rPr>
        <b/>
        <sz val="12"/>
        <color theme="1"/>
        <rFont val="Calibri"/>
        <family val="2"/>
        <scheme val="minor"/>
      </rPr>
      <t>Lacunes comblées</t>
    </r>
  </si>
  <si>
    <r>
      <rPr>
        <b/>
        <sz val="12"/>
        <color theme="1"/>
        <rFont val="Calibri"/>
        <family val="2"/>
        <scheme val="minor"/>
      </rPr>
      <t>Qui est responsable ?</t>
    </r>
  </si>
  <si>
    <r>
      <rPr>
        <b/>
        <sz val="12"/>
        <color theme="1"/>
        <rFont val="Calibri"/>
        <family val="2"/>
        <scheme val="minor"/>
      </rPr>
      <t>Quelles ressources supplémentaires sont nécessaires ?</t>
    </r>
  </si>
  <si>
    <r>
      <rPr>
        <b/>
        <sz val="12"/>
        <color theme="1"/>
        <rFont val="Calibri"/>
        <family val="2"/>
        <scheme val="minor"/>
      </rPr>
      <t>Documentation/
moyens de vérification</t>
    </r>
  </si>
  <si>
    <r>
      <rPr>
        <b/>
        <sz val="12"/>
        <color theme="0"/>
        <rFont val="Century Gothic"/>
        <family val="2"/>
      </rPr>
      <t>Quel est l'objectif de cette boîte à outils ?</t>
    </r>
  </si>
  <si>
    <t>Adapted from: Institute of Internal Auditors. (2013). Selecting, using, and creating maturity models: a tool for assurance and consulting engagements. Altamonte Springs, Fla.: Institute of Internal Auditors.
https://www.iia.org.uk/media/358857/selecting__using__and_creating_maturity_models_-__a_tool_for_assurance_and_consulting_engagements.pdf</t>
  </si>
  <si>
    <t>Adapted from the Interoperability Maturity Toolkit</t>
  </si>
  <si>
    <r>
      <rPr>
        <sz val="11"/>
        <color theme="1"/>
        <rFont val="Century Gothic"/>
        <family val="2"/>
      </rPr>
      <t>Quel est l'objectif du SIS que vous allez évaluer (par exemple, suivre et examiner la mise en œuvre des services de santé maternelle et infantile [SMI]) ?</t>
    </r>
  </si>
  <si>
    <r>
      <rPr>
        <b/>
        <sz val="12"/>
        <color theme="0"/>
        <rFont val="Century Gothic"/>
        <family val="2"/>
      </rPr>
      <t>Lien hypertexte pour la boîte à outils</t>
    </r>
  </si>
  <si>
    <r>
      <rPr>
        <b/>
        <sz val="11"/>
        <color theme="0"/>
        <rFont val="Century Gothic"/>
        <family val="2"/>
      </rPr>
      <t>Commentaires</t>
    </r>
  </si>
  <si>
    <t xml:space="preserve">Cette version de la boîte à outils d'évaluation est destinée à être utilisée pour la planification du SIS à un niveau national. Cette boîte à outils peut être utilisée par les ministères, les unités du SIS et les organes ou autorités de gouvernance, ainsi que par les organisations non gouvernementales qui cherchent à évaluer et à améliorer leur SIS.  </t>
  </si>
  <si>
    <t>Des processus de base sont en place, basés sur des activités antérieures ou des politiques existantes et accessibles. 
Le besoin de processus normalisés et de capacités fonctionnelles automatisées est reconnu.
Des efforts son mis en oeuvre pour documenter les processus actuels.</t>
  </si>
  <si>
    <t>Les meilleures pratiques sont appliquées, et le système est capable d'apprendre et de s'adapter. 
Le système utilise les expériences et le retour d'information pour corriger les problèmes et continuellement améliorer les processus et les capacités.
Les défis futurs sont anticipés et un plan est en place pour les relever grâce à l'innovation et aux nouvelles technologies. 
Des processus sont en place pour garantir l'examen et l'incorporation des innovations pertinentes.</t>
  </si>
  <si>
    <t>Composantes du SIS</t>
  </si>
  <si>
    <t>Sous-composantes du SIS</t>
  </si>
  <si>
    <t>Émergent/Ad Hoc (1)</t>
  </si>
  <si>
    <t>Émergent/ad hoc</t>
  </si>
  <si>
    <t>Nom 
(nom de famille)</t>
  </si>
  <si>
    <t>Certains processus et procédures visant à faire respecter la conformité existent mais sont limités à des domaines ou activités spécifiques. Certains processus de remédiation des problèmes de non-conformité peuvent exister mais ne sont pas standard ou réguliers.</t>
  </si>
  <si>
    <t>Un organisme et des processus et procédures clairement définis sont en place pour assurer la conformité aux normes, politiques et règlements. Il existe un processus structuré pour remédier à la situation si une non-conformité est identifiée.</t>
  </si>
  <si>
    <t>Un organigramme avec des rôles SIS définis peut exister mais il est limité à certains domaines. Pas de processus définis ou formels pour la révision, la mise à jour ou l'alignement de la structure organisationnelle ou des fonctions du SIS.</t>
  </si>
  <si>
    <t>Les informations sur l'accès à l'électricité, les sources et la fiabilité dans les établissements de santé et les bureaux aux niveaux sous-national et national sont limitées et sont uniquement collectées lors de la planification d'activités spécifiques du SIS. Les procédures de maintenance des infrastructures électriques existent dans des contextes limités.</t>
  </si>
  <si>
    <t xml:space="preserve">Un soutien de base pour l'installation et la maintenance des équipements informatiques ou de systèmes électroniques existe, mais il n'est pas normalisé ou dédié à l'infrastructure du SIS. La maintenance du réseau et du matériel est un mélange de maintenance réactive et de maintenance préventive ponctuelle. </t>
  </si>
  <si>
    <t>Le SIS national dispose de peu d'ordinateurs pour le soutenir ou le matériel est dédié à des activités spécifiques du SIS. Aucune orientation disponible sur les spécifications minimales du matériel du pays pour le secteur de la santé.</t>
  </si>
  <si>
    <t>La plupart des bureaux nationaux et sous-nationaux du ministère de la santé disposent d'un matériel adéquat. Le matériel fonctionne de manière optimale pour soutenir les opérations. Un service d'assistance fonctionnel et doté d'un personnel permanent existe aux niveaux national et sous-national.</t>
  </si>
  <si>
    <t>Le plan de continuité du SIS existe, mais il n'est pas harmonisé sur les besoins du secteur de la santé du SIS. Des efforts pour documenter ou normaliser un plan de continuité peuvent exister au niveau national ou pour répondre à des besoins nationaux.</t>
  </si>
  <si>
    <t>Le plan de continuité du SIS est documenté, publié, contrôlé et audité par une autorité désignée par le gouvernement, afin de garantir la conformité et d'évaluer les performances par rapport aux paramètres définis dans le plan de croissance.</t>
  </si>
  <si>
    <t xml:space="preserve">Certaines directives normalisées existent et sont utilisées, mais elles sont définies localement ou pour des mises en œuvre spécifiques. Les parties prenantes peuvent voir peu d'intérêt à l'utilisation de directives, en raison de leur coût et de la difficulté à les adopter.
</t>
  </si>
  <si>
    <t xml:space="preserve">Certaines directives standard existent et sont utilisées pour les activités du SIS dans des contextes limités. Il y a une prise de conscience du rôle clé joué par les directives standard du SIS dans le soutien des opérations de soins de santé. </t>
  </si>
  <si>
    <t xml:space="preserve">Des processus et des procédures formels pour la création, l'adoption et la gestion de directives standard pour la mise en œuvre de SIS sont définis et diffusés. Des directives standard de base existent et sont utilisées pour les activités et les mises en œuvre du SIS au niveau national. Un organisme/groupe formel et des processus clairement définis sont en place pour maintenir les directives normalisées du SIS, et des ressources sont allouées pour les activités.
</t>
  </si>
  <si>
    <t>Certains ensembles de données pour les soins cliniques et le suivi et l'évaluation (S&amp;E) existent pour des projets ou des programmes spécifiques au niveau local, mais les besoins d'information nationaux avec des éléments de données distincts, y compris la désagrégation par sexe, ne sont pas clairement définis ; il n'existe aucun ensemble d'indicateurs nationaux.</t>
  </si>
  <si>
    <t xml:space="preserve">Il existe un organisme officiel reconnu et des lignes directrices définies pour la création, la mise à jour et la maintenance des ensembles de données sanitaires nationales (y compris la ventilation par sexe, le cas échéant). Des ensembles de données minimales de base, notamment pour les programmes de soins cliniques, de surveillance, de laboratoire, de pharmacie ou de suivi et d'évaluation, sont définis et utilisés aux niveaux national et régional. Les ensembles de données sont harmonisés avec ceux des organisations internationales et des normes reconnues.
</t>
  </si>
  <si>
    <t xml:space="preserve">Tous les ensembles de données (y compris la désagrégation par sexe, le cas échéant) sont élaborés conformément aux directives nationales. Les ensembles de données minimaux sont largement adoptés et utilisés par les parties prenantes travaillant dans le secteur de la santé. La série d'indicateurs nationaux est intégrée au plan ou à la stratégie de santé nationale, et la mise en œuvre est examinée par l'unité ou le département désigné. Il existe un plan pour des évaluations et des mises à jour régulières.
</t>
  </si>
  <si>
    <t xml:space="preserve">Une MFL centrale relevant du ministère de la santé est utilisée dans le SIS. La MFL comprend la localisation géographique des sites. Il existe une ligne directrice définie pour la gestion et la mise à jour de la liste, supervisée par un organe directeur désigné. Les listes sont disponibles et sont partagées avec les parties prenantes.
</t>
  </si>
  <si>
    <t xml:space="preserve">Des modèles sont adoptés pour assurer une certaine cohérence dans le contenu et le format des métadonnées saisies. Les métadonnées sont consolidées et disponibles à partir d'un portail unique pour les activités et la mise en œuvre du SIS dans un cadre limité.
</t>
  </si>
  <si>
    <t>L'autorité gouvernementale a publié un document sur l'architecture nationale de l'information sanitaire, mais il n'a pas été normalisé ou harmonisé pour tous les besoins du secteur du SIS.</t>
  </si>
  <si>
    <t>La capacité à prendre en charge l'échange normalisé de données sur les patients entre les systèmes dans le cadre d'une mise en œuvre locale ou spécifique est limitée. L'échange de données est basé sur des interfaces "pair à pair", dont la mise en œuvre nécessite des efforts importants et une intervention manuelle lors de l'échange de données.</t>
  </si>
  <si>
    <t xml:space="preserve">Il existe des normes de données définies au niveau national et basées sur des normes internationales pour soutenir l'échange de données au niveau du patient. La plupart des applications disposent de normes de données intégrées avec des régimes de vérification de l'interopérabilité bien développés. Un effort de mise en œuvre modéré est nécessaire pour réaliser l'échange de données.
</t>
  </si>
  <si>
    <t xml:space="preserve">Les applications ne nécessitent pas d'efforts d'ingénierie ou d'expertise spécialisés pour mettre en œuvre l'interopérabilité. Tous les échanges de données sont basés sur des normes d'interopérabilité certifiées. Des processus robustes de maintenance et de mise à jour sont prévus et incluent un retour d'information à l'organisme (ou aux organismes) d'élaboration des normes afin d'améliorer ces dernières.
</t>
  </si>
  <si>
    <t>Les applications ne nécessitent pas d'efforts d'ingénierie ou d'expertise spécialisés pour mettre en œuvre l'interopérabilité. Tous les échanges de données sont basés sur des normes d'interopérabilité certifiées. Des processus robustes de maintenance et de mise à jour sont prévus, et incluent un retour d'information aux SDO pour améliorer les normes.</t>
  </si>
  <si>
    <t>Les normes de sécurité sont utilisées dans des contextes limités pour l'échange de données électroniques de base/simples. La sécurité des données dépend de l'infrastructure et de la sécurité des applications en place.</t>
  </si>
  <si>
    <t>Les procédures de recueil, de traitement, d'analyse et d'utilisation des données sont définies et mises en œuvre au niveau national (y compris les données ventilées par sexe, le cas échéant). Un calendrier régulier est défini pour la réalisation d'examens et d'audits de la qualité des données, qui comprennent un processus de remédiation pour traiter les problèmes identifiés. Il existe des procédures pour documenter les métadonnées. Un organisme national de coordination chargé de superviser la qualité des données est établi et se réunit régulièrement (au moins une fois par an, en fonction du contexte),</t>
  </si>
  <si>
    <t>Les révisions et les audits des données (y compris les données ventilées par sexe, le cas échéant) sont intégrés dans le plan SIS/les plans de santé, menés selon un calendrier régulier en utilisant des processus automatisés et manuels pour garantir des niveaux de qualité définis. Des réunions régulières d'un organe directeur national chargé de la qualité des données ont lieu, et les problèmes identifiés sont traités dans le cadre d'un processus de remédiation établi, qui comprend la documentation des changements apportés. Les données et les mesures relatives à l'assurance de la qualité des données (DQA) sont partagées avec les parties prenantes. Des normes pour l'échange de données entre les systèmes afin d'éviter, dans la mesure du possible, une nouvelle saisie manuelle sont utilisées au niveau national.</t>
  </si>
  <si>
    <t>Un examen et un audit continus sont effectués au moyen de processus automatisés et manuels, afin de garantir des niveaux définis de qualité des données. Les indicateurs rapportés sur les problèmes de qualité des données sont utilisés pour une amélioration continue. Le plan d'assurance de la qualité des données est périodiquement examiné par un organisme de coordination national et les parties prenantes appropriées, et le plan est révisé pour répondre à l'évolution des besoins en matière de qualité des données (y compris les données ventilées par sexe, le cas échéant).</t>
  </si>
  <si>
    <t>La stratégie d'utilisation des données est adaptée pour répondre aux nouveaux besoins décisionnels des gestionnaires de programmes, des décideurs et des prestataires qui interagissent avec le SIS, et elle est intégrée dans le plan de santé à long terme afin de promouvoir une culture d'utilisation des données.</t>
  </si>
  <si>
    <t>Échelle de mesure et description des stades du SIS utilisées dans l'outil d'évaluation :</t>
  </si>
  <si>
    <t>Stades d'amélioration continue (SOCI) 
du Système d'information sur la santé (SIS)</t>
  </si>
  <si>
    <t>II. Gestion et effectifs du SIS</t>
  </si>
  <si>
    <t>B. Services de base du SIS</t>
  </si>
  <si>
    <t>2. Support à l'infrastructure des services des TIC</t>
  </si>
  <si>
    <t>Les plans stratégiques sont actuels et élaborés par des experts en la matière, mais ils ne sont pas approuvés par toutes les principales parties prenantes. Les plans stratégiques sont élaborés par différents organismes qui se concentrent sur des domaines spécifiques et peuvent ne pas inclure toutes les activités pertinentes du SIS</t>
  </si>
  <si>
    <t>Les orientations relatives à l'engagement des utilisateurs sont mises en œuvre, actualisées et contrôlées par un organe directeur établi.</t>
  </si>
  <si>
    <t>Des preuves de l'impact de l'utilisation des données sont disponibles et guident l'adaptation/les changements du programme pour atteindre les objectifs émergents et futurs du programme de santé.</t>
  </si>
  <si>
    <t>La qualité ou l'état d'être capable; la facilité, les compétences ou le potentiel pour une utilisation indiquée.</t>
  </si>
  <si>
    <t xml:space="preserve">Ensemble des ressources techniques et humaines qui assurent le stockage, le calcul, la distribution et la communication des informations requises par tout ou partie de l'entité organisationnelle (dans le cas présent, le système de santé). </t>
  </si>
  <si>
    <t>L'action d'établir une pratique ou un processus comme une convention ou une norme dans une organisation ou une culture.</t>
  </si>
  <si>
    <t>L'amélioration continue, parfois appelée amélioration permanente, est l'amélioration continue des produits, des services ou des processus par le biais d'améliorations incrémentales et révolutionnaires. Ces efforts peuvent viser une amélioration "progressive" au fil du temps ou une amélioration "révolutionnaire" en une seule fois.</t>
  </si>
  <si>
    <t xml:space="preserve">Constitué d'un ensemble prédéfini de domaines de processus. Les niveaux de maturité représentent le chemin d'évolution des domaines et sous-domaines d'un SIS, des niveaux les plus bas aux plus élevés. Les niveaux permettent de caractériser la performance des SIS et le passage d'un niveau à l'autre. </t>
  </si>
  <si>
    <t>https://www.measureevaluation.org/his-strengthening-resource-center/his-stages-of-continuous-improvement-toolkit</t>
  </si>
  <si>
    <t>Qui doit utiliser cette boîte à outils ?</t>
  </si>
  <si>
    <t>Qui doit participer à l'évaluation ?</t>
  </si>
  <si>
    <t>Comment les résultats peuvent-ils être utilisés ?</t>
  </si>
  <si>
    <t>Description</t>
  </si>
  <si>
    <t>Les processus formels, les capacités, l'expérience ou la compréhension des questions/activités du SIS sont limités ou émergents. 
Les processus formels ne sont pas documentés, et les capacités fonctionnelles sont au stade du développement. 
Le succès dépend de l'effort individuel.</t>
  </si>
  <si>
    <t>Répétable</t>
  </si>
  <si>
    <t>Défini</t>
  </si>
  <si>
    <t>Géré</t>
  </si>
  <si>
    <t>Optimisé</t>
  </si>
  <si>
    <t>Nous reconnaissons les contributions substantielles apportées par l'équipe des Centres pour le contrôle et la prévention des maladies des États-Unis. Nous remercions également les membres du groupe de travail technique "Santé numérique et interopérabilité"</t>
  </si>
  <si>
    <r>
      <rPr>
        <sz val="11"/>
        <color theme="1"/>
        <rFont val="Calibri"/>
        <family val="2"/>
        <scheme val="minor"/>
      </rPr>
      <t xml:space="preserve"> de la Health Data Collaborative.</t>
    </r>
  </si>
  <si>
    <t>Instructions:  Pour chaque sous-composante du SIS, le répondant doit sélectionner l'état actuel et l'état envisagé du SIS en question parmi les listes déroulantes disponibles. Veuillez vous référer à l'échelle de mesure pour les critères de mesure de chaque sous-composante. Si vous déterminer que la sous-composante n'est pas applicable dans le contexte du SIS en question, le répondant doit indiquer "0" = (Pas de réponse/Non applicable). Une fois les réponses saisies, veuillez sauvegarder le fichier en indiquant le rôle et/ou le nom de famille du répondant dans le nouveau nom du fichier.</t>
  </si>
  <si>
    <t xml:space="preserve">Nom du répondant: </t>
  </si>
  <si>
    <t>Numéro de téléphone:</t>
  </si>
  <si>
    <t xml:space="preserve">Organisation: </t>
  </si>
  <si>
    <t>Titre:</t>
  </si>
  <si>
    <t>Sous-composante du SIS</t>
  </si>
  <si>
    <t>Définition/Signification</t>
  </si>
  <si>
    <r>
      <t xml:space="preserve">Statut Actuel:
</t>
    </r>
    <r>
      <rPr>
        <sz val="11"/>
        <color theme="0"/>
        <rFont val="Century Gothic"/>
        <family val="2"/>
      </rPr>
      <t>0 = Non Applicable 
1 = Émergent/Ad hoc
2 = Répétable 
3 = Défini  
4 = Géré
5 = Optimisé</t>
    </r>
  </si>
  <si>
    <r>
      <t xml:space="preserve">Statut Envisagé:
</t>
    </r>
    <r>
      <rPr>
        <sz val="11"/>
        <color theme="0"/>
        <rFont val="Century Gothic"/>
        <family val="2"/>
      </rPr>
      <t>0 = Not Applicable 
1 = Émergent/Ad hoc
2 = Répétable  
3 = Défini  
4 = Géré
5 = Optimisé</t>
    </r>
  </si>
  <si>
    <t>Commentaires</t>
  </si>
  <si>
    <t xml:space="preserve">Statut Actuel </t>
  </si>
  <si>
    <t>Stratégie du SIS</t>
  </si>
  <si>
    <t>Cadre et Conformité Politique, Juridique, et Réglementaire</t>
  </si>
  <si>
    <t>Structures et Fonctions Organisationnelles du Leadership et Gouvernance du SIS</t>
  </si>
  <si>
    <t>Gestion et Main-d’œuvre du SIS</t>
  </si>
  <si>
    <t>Capacité et Développement de la Main-d’œuvre du SIS</t>
  </si>
  <si>
    <t>Gestion Financière</t>
  </si>
  <si>
    <t>Infrastructure des technologies de l’information et de la communication (TIC) du SIS</t>
  </si>
  <si>
    <t>Opérations et Maintenance</t>
  </si>
  <si>
    <t>Réseau de Communication (LAN ou WAN)</t>
  </si>
  <si>
    <t>Continuité des Services</t>
  </si>
  <si>
    <t>Normes et Interopérabilité du SIS</t>
  </si>
  <si>
    <t>Normes et Lignes Directives</t>
  </si>
  <si>
    <t>Services de Base du SIS</t>
  </si>
  <si>
    <t>Interopérabilité (Échange de Données)</t>
  </si>
  <si>
    <t xml:space="preserve">Qualité et Utilisation des Données du SIS </t>
  </si>
  <si>
    <t>Évaluation de la Qualité des Données</t>
  </si>
  <si>
    <t>Statut de l'Objectif</t>
  </si>
  <si>
    <t>Pour chaque sous-composante ci-dessous, sélectionnez l'étape de votre SIS tel qu'il est actuellement et l'objectif souhaité</t>
  </si>
  <si>
    <t>Veuillez Fournir des Preuves Documentaires de l'Assertion (indiquez si le document d'accompagnement est joint ou indiquez l'URL ci-dessous)</t>
  </si>
  <si>
    <t>Le statut actuel doit décrire le SIS "tel quel."</t>
  </si>
  <si>
    <t>Le statut de l'objectif doit tenir compte les besoins du système de santé et de l'endroit dans lequel le SIS doit se trouver pour répondre à ces besoins.</t>
  </si>
  <si>
    <t>Direction et Gouvernance du SIS</t>
  </si>
  <si>
    <t>Planification Stratégique du SIS</t>
  </si>
  <si>
    <t>Un plan stratégique SIS définit, dans le contexte des priorités sanitaires du pays, une vision de la gestion et de l'utilisation des informations sanitaires (électroniques ou autres), un plan d'action pour concrétiser cette vision et des dispositions pour le suivi et l'évaluation. Un pays/une organisation peut avoir soit une stratégie de e-santé spécifique aux SIS électroniques, soit une stratégie de SIS plus large, soit des stratégies documentées pour chacune (santé électronique et SIS).</t>
  </si>
  <si>
    <t>Plan de S&amp;E</t>
  </si>
  <si>
    <t>Un cadre pour l'évaluation régulière (à la fois formative et sommative) des activités et des mises en æuvre du SIS afin de mesurer les progrès réalisés par rapport aux étapes et aux objectifs de la prestation des services de santé et d'assurer l'alignement des activités du SIS sur la stratégie du SIS et l'impact souhaité sur la prestation des services.</t>
  </si>
  <si>
    <t>Renforcement de la conformité aux politiques</t>
  </si>
  <si>
    <t xml:space="preserve">Des politiques et législations documentées sur le SIS qui décrivent un système délibéré de principes pour guider les décisions et atteindre des résultats en matière de SIS. Ce cadre désigne une entité appropriée pour superviser le respect des procédures et politiques liées à la gestion des données, au partage et à l'utilisation des données, à la confidentialité et à la sécurité, ainsi qu'à la continuité des processus opérationnels. </t>
  </si>
  <si>
    <t>Mécanismes et organisme de réglementation spécifiés pour garantir le respect des politiques, procédures et meilleures pratiques organisationnelles liées au SIS, y compris les normes d'échange de données, de messagerie et de sécurité. Cela signifie également le respect des lois applicables, des normes industrielles pertinentes et des politiques internes (par exemple, les codes de conduite).</t>
  </si>
  <si>
    <t>Direction et Coordination du SIS</t>
  </si>
  <si>
    <t>L'exercice de l'autorité technique, politique et administrative pour gérer les affaires nationales du SIS à tous les niveaux du système de santé d'un pays. La structure de gouvernance est constituée des méchanismes, processus et institutions par lesquels les acteurs et les parties prenantes expriment leurs intérêts, exercent leurs droits, remplissent leurs obligations, arbitrent leurs différends et supervisent le fonctionnement du SIS.</t>
  </si>
  <si>
    <t>Structure et Fonction de l'Organisation du SIS</t>
  </si>
  <si>
    <t xml:space="preserve">Structures et processus organisationnels définis, y compris les titres de poste et des descriptions claires des fonctions et des responsabilités. </t>
  </si>
  <si>
    <t>Compétences du SIS (connaissances, aptitudes et capacités)</t>
  </si>
  <si>
    <t>Disponibilité d'un personnel adéquat possédant les caractéristiques, les attribus et les capacités nécessaires pour exécuter une tâche ou un ensemble de tâches pour obtenir des résultats clairement définis.</t>
  </si>
  <si>
    <t>Formation et Éducation des SIS (y compris le développement professionel continu)</t>
  </si>
  <si>
    <t>Une activité organisée avec des résultats d'apprentissage clairs qui vise à transmettre des connaissances et des compétences, façonner les attitudes, et développer des compétences et des capacités spécifiques dans le personnel.</t>
  </si>
  <si>
    <t>Politique RH</t>
  </si>
  <si>
    <t>Un ensemble de principes, de lignes directrices et de normes qu'une organisation adopte pour aider à gérer ses employés.</t>
  </si>
  <si>
    <t>Plan Financier du SIS</t>
  </si>
  <si>
    <t xml:space="preserve">Les systèmes et procédures juridiques et administratifs en place qui permettent à un gouvernement et ses agences et organisations de mener des activités qui garantissent l'utilisation correcte des fonds publics et qui répondent à des normes définies de probité et de régularité. Les activités comprennent la gestion et le contrôle des dépenses publiques, la comptabilité financière, le rapportage et, dans certains cas, la gestion des actifs. </t>
  </si>
  <si>
    <t>Mobilisation des Ressources</t>
  </si>
  <si>
    <t>Toutes les activités visant à obtenir des ressources financières nouvelles et supplémentaires pour une organisation (dans ce cas, le SIS). Il s'agit également de mieux utiliser et de maximiser les ressources financière existantes.</t>
  </si>
  <si>
    <t>Alimentation en électricité des bureaux concernés pour permettre l'utilisation des systèmes d'information sur la santé pour la gestion et l'utilisation des données sur la santé (individu, population et programme).</t>
  </si>
  <si>
    <t>Conception et planification, gestion des opérations et soutien technique pour la maintenance de l'infrastructure des TIC du SIS.</t>
  </si>
  <si>
    <t xml:space="preserve">Matériel Informatique </t>
  </si>
  <si>
    <t>Un assemblage de parties physiques tangibles d'un système d'ordinateurs, y compris des serveurs et des réseaux privés virtuels (VPN), qui constitue la base sur laquelle sont mises en æuvre les activités relatives aux SIS et aux échanges électroniques entre les services et les frontières géographiques et le secteur de la santé.</t>
  </si>
  <si>
    <t xml:space="preserve">Réseaux et Connectivité à l'Internet </t>
  </si>
  <si>
    <t>Utilisation des composants nécessaires tels que les routeurs, les commutateurs et les passerelles pour connecter les parties d'un réseau les unes aux autres.</t>
  </si>
  <si>
    <t>Continuité des Activités, Processus et Politiques</t>
  </si>
  <si>
    <t>La continuité des activités consiste à élaborer des plans et des stratégies qui permettent à une organisation de poursuivre ses activités commerciales et de se remettre rapidement et efficacement de tout type de perturbation, quelle que soit sa taille ou sa cause.</t>
  </si>
  <si>
    <t>Directives Standards du SIS</t>
  </si>
  <si>
    <t xml:space="preserve">Normes et lignes directives pour permettre une définition, une collecte et un échange cohérents et précis de l'information sur la santé dans les SIS et les services. </t>
  </si>
  <si>
    <t>Définitions d'Ensembles de Données (cliniques et indicateurs)</t>
  </si>
  <si>
    <t xml:space="preserve">Les ensembles de données communs, tels que ceux qui définissent les programmes de soins cliniques, de surveillance et/ou de suivi et d'évaluation, sont définis avec des éléments de données distincts. </t>
  </si>
  <si>
    <t>Normes d'Échange de Données</t>
  </si>
  <si>
    <t>Une norme d'échange de données est un modèle largement adopté pour organiser l'information électronique dans un format commun, tel que le XML, de sorte que les systèmes (par exemple, les bases de données, les applications, etc.) qui ne sont pas directement liés les uns aux autres puissent partager des informations avec d'autres utilisant le même modèle.</t>
  </si>
  <si>
    <t>Liste Principale des Installations</t>
  </si>
  <si>
    <t>Une liste principale des établissements (LPE) est une liste complète des établissements de santé (publics et privés) d'un pays et comprend des informations administratives et des informations permettant d'identifier chaque établissement (domaine de signature).</t>
  </si>
  <si>
    <t>Registre des Indicateurs</t>
  </si>
  <si>
    <t>Une liste d'indicateurs sanitaires de base aide à suivre les progrès. La disponibilité des indicateurs et les informations sur les définitions, les sources de données et les méthodes de collecte de données sont des indicateurs de la performance et de l'organisation du SIS. Les données doivent être complètes et couvrir toutes les catégories d'indicateurs de santé. Une liste d'indicateurs de base peut faire partie du plan de S&amp;E du secteur de la santé.</t>
  </si>
  <si>
    <t xml:space="preserve">Gestion Terminologique </t>
  </si>
  <si>
    <t>Le processus par lequel la terminologie clinique est collectée, gérée et stockée.</t>
  </si>
  <si>
    <t xml:space="preserve">Gestion de l'Identité d'une Personne Unique </t>
  </si>
  <si>
    <t>La source d'attribution d'identifiants pour identifier de façon unique les personnes recevant ou fournissant des services dans différents programmes.</t>
  </si>
  <si>
    <t xml:space="preserve">Architecture d'Entreprise </t>
  </si>
  <si>
    <t xml:space="preserve">L'architecture d'entreprise (AE) est une méthode et un principe d'organisation qui permet d'aligner les objectifs et les stratégies fonctionnels de l'entreprise sur une stratégie et un plan d'exécution des technologies de l'information (TI). Lorsqu'un pays utilise une AE pour organiser son système d'information sanitaire, il s'agit d'une AE nationale. </t>
  </si>
  <si>
    <t>Échange de données sur les patients entre systèmes, fondé sur des normes.</t>
  </si>
  <si>
    <t>Échange de Données sur les Personnes</t>
  </si>
  <si>
    <t>Échange de Données Agrégées</t>
  </si>
  <si>
    <t>Échange de données consolidées entre systèmes, basé sur des normes.</t>
  </si>
  <si>
    <t>Échange de Données sur la gestion des produits de base</t>
  </si>
  <si>
    <t xml:space="preserve">Échange de Données de Sécurité </t>
  </si>
  <si>
    <t>Adhésion aux politiques, procédures et meilleures pratiques organisationnelles liées au SIS, y compris les normes d'échange de données, de messagerie et de sécurité. Cela signifie également le respect des lois applicables, des normes industrielles pertinentes et des politiques internes (par exemple, les codes de conduite).</t>
  </si>
  <si>
    <t>Évaluation et Contrôle de la Qualité des Données</t>
  </si>
  <si>
    <t xml:space="preserve">Mise en place de systèmes et de lignes directrice pour faire rapport sur les indicateurs de santé prioritaires. Cela comprend des évaluations de la qualité des données et des pratiques de contrôle de la qualité des données. </t>
  </si>
  <si>
    <t>Gestion des Données</t>
  </si>
  <si>
    <t>L'existence et la mise en æuvre de processus tels que les procédures opérationnelles standard pour la collecte de données, des conseils pour la gestion des données, le développement et la production d'outils de collecte de données et des procédures de surveillance de soutien.</t>
  </si>
  <si>
    <t>Utilisation des Données</t>
  </si>
  <si>
    <t>Stratégie d'Utilisation et de Disponibilité des Données</t>
  </si>
  <si>
    <t>En fonction des besoins en information, comprend des procédures et des politiques pour la production de rapports de données, la diffusion des données et la production de produits d'information ciblés destinés à être utilisés dans la prise de décisions et la planification du secteur de la santé.</t>
  </si>
  <si>
    <t>Disponibilité des Informations/Données</t>
  </si>
  <si>
    <t>Le processus par lequel les donnés sont rendues accessibles et par lequel les plateformes sont en mesure de soutenir l'analyse et l'utilisation des données à l'appui de la prise de décision.</t>
  </si>
  <si>
    <t>Compétences en Utilisation des Données</t>
  </si>
  <si>
    <t>Un ensemble mesurable de connaissances, de compétences, d'aptitudes, de comportements et d'autres caractéristiques dont une personne a besoin pour accomplir des rôles de travail ou des fonctions professionnelles liés à l'utilisation des données.</t>
  </si>
  <si>
    <t>Engagement des Utilisateurs/Partenaires</t>
  </si>
  <si>
    <t>Orientations (méthodes, processus et pratiques) pour l'engagement des utilisateurs dans l'examen des progrès basés sur les données et le suivi et l'évaluation des performances.</t>
  </si>
  <si>
    <t>Sythèse et Communication des Données</t>
  </si>
  <si>
    <t>Document décrivant l'objectif, le type (par exemple, rapport technique, note d'orientation, tableau, graphique), le public cible (niveau du système de santé) et le résultat attendu des produits d'information et des plans de diffusion/rétroaction.</t>
  </si>
  <si>
    <t>Fonctions de Rapport et d'Analyse</t>
  </si>
  <si>
    <t xml:space="preserve">Mise en place de systèmes et de lignes directrice pour faire rapport sur les indicateurs de santé prioritaires. </t>
  </si>
  <si>
    <t>Impact de l'Utilisation des Données</t>
  </si>
  <si>
    <t>Des paramètres de mesure d'impact clairement définis pour l'utilisation des données.</t>
  </si>
  <si>
    <t>Alignement de la Collecte de Données avec le Flux de Travail</t>
  </si>
  <si>
    <t>La mesure dans laquelle les processus et outils de collecte de données sont alignés sur le flux de travail existant.</t>
  </si>
  <si>
    <t>Aide à la Décision (clinique ou autre)</t>
  </si>
  <si>
    <t>L'aide à la décision (AD) fournit aux gestionnaires de programmes et de ressources, aux cliniciens, au personnel, aux patients ou à d'autres personnes des connaissanes et des informations spécifiques au programme et/ou à la personne, filtrés ou présentées intelligemment au moment opportun, afin d'améliorer la santé et les soins de santé. L'AD comprend une variété d'outils destinés à améliorer la prise de décision dans le programme et/ou le flux de travail clinique. Ces outils comprennent, entre autres, des alertes et des rappels informatisés à l'intention des gestionnaires, des prestatiares de soins et des patients ; des directives cliniques ; des ensembles d'ordonnances spécifiques à une condition ; des rapports et des résumés de données ciblées sur les patients ; des modèles de documentation ; une aide au diagnostic ; et des informations de référence contextuellement pertinentes.</t>
  </si>
  <si>
    <t>Existence des Politiques et des Legislations des SIS</t>
  </si>
  <si>
    <t>Une Alimentation/Électricité Fiable</t>
  </si>
  <si>
    <t>Infrastructure Commerciale des TIC</t>
  </si>
  <si>
    <r>
      <t>Les scores obtenus permettront d'identifier</t>
    </r>
    <r>
      <rPr>
        <sz val="11"/>
        <color theme="1"/>
        <rFont val="Calibri"/>
        <family val="2"/>
        <scheme val="minor"/>
      </rPr>
      <t xml:space="preserve"> le stade actuel du SIS et de présenter ces résultats ainsi que les objectifs envisagés identifiés pour le SIS. L'échelle de mesure peut ensuite être utilisée pour identifier les écarts entre la situation actuelle et la situation souhaitée et les mesures concrètes à prendre pour que les performances du SIS progressent.  </t>
    </r>
  </si>
  <si>
    <t xml:space="preserve">Il existe des processus documentés approuvés et des lignes directrices adaptées aux projets ou activités du SIS. 
Il y a un accroissement de la collaboration et du partage des connaissances.
Des méthodes et des outils novateurs peuvent être mis en œuvre et utilisés pour étendre les capacités fonctionnelles.
</t>
  </si>
  <si>
    <t xml:space="preserve">Les activités sont sous contrôle en utilisant des processus établis. 
Les exigences/objectifs ont été définis et un processus de retour d'information est en place pour s'assurer que ces objectifs sont atteints. 
Des mesures détaillées pour les processus et les produits sont en cours de collecte. </t>
  </si>
  <si>
    <t>Principaux Domaines du SIS</t>
  </si>
  <si>
    <t>Répétable (2)</t>
  </si>
  <si>
    <t>Défini (3)</t>
  </si>
  <si>
    <t>Géré (4)</t>
  </si>
  <si>
    <t>Optimisé (5)</t>
  </si>
  <si>
    <t>I. Leadership et gouvernance du SIS</t>
  </si>
  <si>
    <t>A. Stratégie du SIS</t>
  </si>
  <si>
    <t>1. Planification stratégique du SIS</t>
  </si>
  <si>
    <t>Il y a une prise de conscience de la nécessité de développer un plan stratégique en matière de SIS/e-Santé ou de mettre à jour le plan existant, mais le processus de planification n'en est encore qu'à ses débuts. La planification est principalement axée sur des projets de petite taille ou à court terme.</t>
  </si>
  <si>
    <t>Il existe un processus de planification stratégique établi qui implique les principales parties prenantes du SIS/e-Santé et qui est formellement approuvé par le ministère de la santé. Il existe actuellement un plan stratégique SIS/e-Santé qui comprend des normes, une législation et des aspects techniques et de prestation de services appropriés, élaborés dans une optique d'égalité du genre et qui garantit l'existence de ressources financières et humaines pour les mettre en œuvre.</t>
  </si>
  <si>
    <t xml:space="preserve">Une stratégie e-santé et/ou SIS budgétisée est alignée avec, et intégrée dans le plan straégique national de la santé et s'aligne avec le plan de suivi et évaluation du secteur de la santé. La mise en œuvre est monitorée, et il existe un calendrier établi pour l'examen et la mise à jour périodiques des mesures correctives par un groupe de travail désigné par le gouvernement. </t>
  </si>
  <si>
    <t>Un processus de planification de l'amélioration continue est maintenu. La planification stratégique du SIS/e-Santé s'adapte à l'évolution des besoins/priorités du domaine de la santé, reflétées dans le plan du secteur de la santé et duplan de suivi et d'évaluation.</t>
  </si>
  <si>
    <t>2. Plan de suivi et d'évaluation (S&amp;E)</t>
  </si>
  <si>
    <t>Il y a une prise de conscience de la nécessité de suivre et d'évaluer les activités et la mises en œuvre du SIS pour assurer l'alignement avec la stratégie du SIS et la conformité avec les normes et les directives. Les évaluations SIS sont effectuées de manière ponctuelle. Les outils de suivi et d'évaluation des activités et de la mise en œuvre du SIS ne sont pas harmonisés avec la planification.</t>
  </si>
  <si>
    <t>Une structure organisationnelle est en place pour suivre, évaluer et mesurer les résultats des principales activités et mise en œuvre du SIS. Les processus de suivi, d'évaluation et de mesure des activités et des mises en œuvre du SIS sont basés sur des projets ou manquent de soutien institutionnel. Certains efforts sont effectués pour coordonner et harmoniser les outils d'évaluation dans un même domaine.</t>
  </si>
  <si>
    <t>Des processus et des outils définis et normalisés existent pour évaluer les activités du SIS et une autorité dirigeante compétente est établie. Les données recueillies lors des évaluations sont systématiquement utilisées pour prioriser et aligner les activités et la mise en œuvre du SIS.</t>
  </si>
  <si>
    <t>Il existe un S&amp;E continu pour assurer l'alignement des activités du SIS à la stratégie du SIS et l'impact souhaité sur les prestations des services de santé. Les rapports de performance sont partagés avec les groupes concernés du leadership du SIS.</t>
  </si>
  <si>
    <t>Le retour d'information sur l'évaluation est utilisé pour l'amélioration continue des systèmes, des processus et des capacités de S&amp;E afin de les aligner à la stratégie actuelle du SIS et aux meilleures pratiques. L'analyse d'impact continue  se base sur des évaluations pour optimiser l'allocation des ressources et pour projeter les investissements futurs.</t>
  </si>
  <si>
    <t>B. Cadre politique, juridique et réglementaire et conformité</t>
  </si>
  <si>
    <t>1. Existance de politiques et de législations en matière de SIS.</t>
  </si>
  <si>
    <t>Certaines législation,  règlementations et des politiques sont en place, mais la plupart sont généralement basés sur les technologies de l'information (TI) plutôt que sur les besoins du SIS. Un besoin de politiques et de réglementations qui régissent les SIS a été identifié.</t>
  </si>
  <si>
    <t xml:space="preserve">Certaines politiques et réglementations (pour la gestion des données, le partage et l'utilisation des données, la confidentialité et la sécurité, et la continuité des services) qui régissent les SIS sont mises en œuvre et sont utilisées dans la gestion des activités des SIS dans des contextes sélectionnés. </t>
  </si>
  <si>
    <t>La législation, la réglementation et les politiques globales en matière de SIS sont créées par un organisme clairement défini, composé de personnes ou d'organisations issues d'horizons très divers. Les politiques et réglementations de base en matière de SIS sont utilisées et contrôlées conformément aux directives établies au niveau national et/ou régional pour la gestion des activités du SIS.</t>
  </si>
  <si>
    <t xml:space="preserve">Des politiques nationales explicites concernant les normes de données et d'interopérabilité, la confidentialité et la sécurité, l'infrastructure des technologies de l'information et des communications (TIC), la gestion des données et les accords d'utilisation des données sont largement disponibles, utilisées et intégrées dans la planification stratégique du SIS/de la santé, et le respect de ces politiques est contrôlé par le service/unité gouvernemental(e) désigné(e). </t>
  </si>
  <si>
    <t>Les politiques et la législation sont régulièrement appliquées et activement révisées et mises à jour par une autorité gouvernementale désignée, si nécessaire, pour refléter les changements dans le domaine de la santé.</t>
  </si>
  <si>
    <t>2. Application de la politique de conformité</t>
  </si>
  <si>
    <t>Certains processus et procédures visant à faire respecter les politiques, la législation et la réglementation existent, mais ils sont essentiellement basés sur les technologies de l'informatique en générale. Il n'existe pas de processus structuré pour traiter les cas de non-conformité.</t>
  </si>
  <si>
    <t>Un processus d'examen, de validation et d'application de la mise en œuvre des politiques, de la législation et des règlements en matière de SIS est régulièrement suivi. Les mesures de conformité et de non-conformité sont recueillies, enregistrées et rapportées.</t>
  </si>
  <si>
    <t>Les processus et les procédures visant à faire respecter les politiques et la législation sont activement examinés et mis à jour si nécessaire, afin de refléter les changements intervenus dans le domaine de la santé.</t>
  </si>
  <si>
    <t>C. Structures et fonctions organisationnelles du leadership et de la gouvernance du SIS</t>
  </si>
  <si>
    <t>1. Leadership et coordination du SIS</t>
  </si>
  <si>
    <t xml:space="preserve">Lorsque le leadership existe, il est exercé au sein de programmes ou d'unités au niveau local. Les programmes et les unités gèrent le SIS en fonction de leurs besoins indépendants ; aucune supervision ou orientation centrale. Les fonctions de l'organe de leadership et de coordination du SIS ne sont pas clairement définies. Les réunions sont peu fréquentes ou ponctuelles.
</t>
  </si>
  <si>
    <t>Des efforts sont déployés pour formaliser la direction et la coordination du SIS, avec un champ d'action et une structure opérationnelle clairement définis. Un organe de direction et de coordination du SIS assure la supervision et coordonne la gestion des activités du SIS dans certains cas ou activités.</t>
  </si>
  <si>
    <t xml:space="preserve">Il existe un groupe de coordination inter-agences au niveau national pour superviser les politiques, la définition des taches, les rôles et les responsabilités pour coordonner les activités du SIS au niveau central. Ce groupe de coordination comprend les gestionaires et les experts en la matière, et il se réunit régulièrement pour identifier, hiérarchiser et coordonner les activités du SIS. </t>
  </si>
  <si>
    <t>Une supervision coordonnée au niveau national est intégrée dans la stratégie SIS/santé en tant que structure institutionnelle et elle facilite la mise en œuvre de la stratégie SIS. Le groupe se réunit régulièrement (au moins une fois par an, selon les besoins de l'organisation), et il existe un processus établi pour partager et examiner les informations sur le SIS avec toutes les parties prenantes du SIS.</t>
  </si>
  <si>
    <t>Le groupe de coordination au niveau national examine de manière continue les activités, l'objectif, le processus, les ressources, la composition de l'équipe, l'attention portée au genre et à l'équité, et les communications en vue d'une amélioration continue pour répondre à l'évolution de la stratégie du SIS et/ou des objectifs de santé.</t>
  </si>
  <si>
    <t>2. Structure et fonctions organisationnelles du SIS</t>
  </si>
  <si>
    <t>Il existe un organigramme, avec des définitions de postes et des descriptions de postes correspondantes, mais il n'existe pas de processus formel de mise à jour et d'alignement réguliers.</t>
  </si>
  <si>
    <t>Un processus établi et standardisé est en place pour développer et évaluer les définitions des postes, les séries/cadres, les fonctions et les responsabilités.</t>
  </si>
  <si>
    <t>Il existe un processus formel d'évaluation et de mise à jour de la structure organisationnelle et des descriptions de poste, qui est aligné sur la stratégie en matière de santé. Il existe un plan établi pour la formation professionnelle et le maintien en poste pour chaque série/cadre d'emplois.</t>
  </si>
  <si>
    <t>La structure organisationnelle et les fonctions du SIS sont régulièrement évalués pour une amélioration continue et pour en assurer l'alignement avec le plan stratégique.</t>
  </si>
  <si>
    <t>Certaines compétences du personnel nécessaires pour accomplir les activités de mise en œuvre du SIS sont documentées et sont utilisées pour élaborer des descriptions de tâches et de responsabilités claires pour chaque emploi, dans un nombre  limitées de structures.</t>
  </si>
  <si>
    <t>L'organigramme national du SIS est élaboré et diffusé, avec des descriptions de tâches et de responsabilités claires pour chaque cadre professionnel. Les compétences du personnel sont alignées sur les plans stratégiques du SIS ainsi que sur la mission, la vision, les valeurs et la stratégie d'affaire de l'organisation. Les concepts de l'informatique et de la gestion de projet sont utilisés pour développer, mettre en œuvre et gérer les activités et les projets du SIS.</t>
  </si>
  <si>
    <t>Des évaluations et des analyses des capacités sont effectuées régulièrement afin d'explorer les possibilités d'amélioration des compétences. Les cours du programme de formation en SIS sont alignés avec les compétences de base établies, afin de répondre aux besoins de formation. Il existe un plan de carrière établi pour le SIS, qui intègre une stratégie de renforcement des capacités.</t>
  </si>
  <si>
    <t>A. Capacité et développement des effectifs du SIS</t>
  </si>
  <si>
    <t>1. Compétences du SIS (connaissances, aptitudes et capacités)</t>
  </si>
  <si>
    <t>Les compétences pertinentes en matière de SIS et/ou d'informatique de santé pour les cadres des utilisateurs de SIS ne sont pas définies ou documentées. Les compétences (connaissances, aptitudes et capacités) requises pour accomplir les tâches du SIS existent au niveau local ou pour des activités spécifiques du SIS.</t>
  </si>
  <si>
    <t>Il existe un calendrier établi pour la révision des compétences du SIS, afin de garantir l'amélioration continue des performances et l'alignement aux objectifs des soins de santé.</t>
  </si>
  <si>
    <t>2. Formation et éducation en SIS (y compris le développement professionnel continu)</t>
  </si>
  <si>
    <t>Les programmes de formation et d'éducation pour les compétences SIS en sont aux premiers stades de développement. Le programme de formation du SIS n'est pas standardisé. Les formations sont organisées de manière ponctuelle et portent principalement sur des logiciels spécifiques.</t>
  </si>
  <si>
    <t>La formation est considérée comme essentielle, et les processus d'identification des cours pertinents pour les différents cadres du personnel du SIS existent dans des contextes limités. Des cours académiques liés au SIS sont disponibles pour des domaines ou des activités spécifiques du SIS.</t>
  </si>
  <si>
    <t xml:space="preserve">La formation, les programmes d'études et les processus d'élaboration de programmes de formation et d'éducation visant à renforcer les aptitudes et les compétences des SIS à l'échelle nationale sont normalisés, et comprennent une composante liée au genre. Des résultats d'apprentissage clairs et mesurables sont définis pour les cours de formation. Il existe une autorité gouvernementale désignée pour superviser la formation et les programmes d'études. </t>
  </si>
  <si>
    <t>Les plans de formation et d'éducation sont intégrés dans les plans de mise en œuvre du SIS et les résultats sont mesurables. Les programmes de formation et d'éducation sont menés périodiquement dans des institutions désignées par le gouvernement afin de rafraîchir les compétences existantes et d'en transmettre de nouvelles. Ils sont régulièrement examinés par l'autorité désignée afin de s'assurer qu'ils correspondent aux besoins et à la technologie du SIS.</t>
  </si>
  <si>
    <t xml:space="preserve">Les retours d'information réguliers issus de l'examen systématique des programmes, de la formation et du pilotage d'idées novatrices sont utilisés pour une amélioration continue. L'approche de la formation est proactive et centrée sur l'étudiant, avec un contenu réutilisable déterminé par les plans de mise en œuvre et révisé pour répondre aux nouveaux besoins du secteur de la santé. </t>
  </si>
  <si>
    <t>L'infrastructure est suffisante pour soutenir différents modes de formation, y compris l'enseignement à distance.</t>
  </si>
  <si>
    <t>3. Politique RH</t>
  </si>
  <si>
    <t xml:space="preserve">La planification des effectifs est effectuée de manière ponctuelle en réponse à des besoins opérationnels plus immédiats dans des contextes locaux ou pour une mise en œuvre spécifique. Une politique RH reconnaissant les besoins des SIS est inexistante ou en cours d'élaboration. Les données sur les postes vacants du SIS et les besoins en personnel ne sont pas recueillis, ou le sont sur papier, et doivent être intégrés manuellement avec d'autres informations pour la planification et l'allocation. Le personnel adéquat existe uniquement dans certains endroits, généralement dans les grandes villes, et les rôles et responsabilités du SIS ne sont pas bien définis.
</t>
  </si>
  <si>
    <t>La planification des effectifs tend à se concentrer sur le recrutement. Les données sur les postes vacants du SIS sont recueillies et gérées à l'aide d'un système d'information sur les ressources humaines (SIRH) dans des contextes limités, et certaines compétences, rôles et responsabilités du personnel du SIS sont clairement documentés.</t>
  </si>
  <si>
    <t xml:space="preserve">Les données sur les postes vacants du SIS sont collectées et gérées à l'aide du SIRH au niveau national. Les effectifs sont suffisants pour répondre aux besoins en effectifs du SIS au niveau national, mais pas au niveau infranational. Les rapports générés par le SIRH sont ventilés par cadre et par lieu pour la planification et l'affectation du personnel du SIS. Les mécanismes d'embauche répartissent le personnel dans certains établissements infranationaux. Les compétences en matière de SIS, les rôles et les responsabilités du personnel exerçant des fonctions de SIS sont clairement documentés et diffusés au personnel concerné.
</t>
  </si>
  <si>
    <t xml:space="preserve">Les données sur les postes vacants et les besoins en personnel sont collectées et régulièrement gérées dans le SIRH et sont utilisées pour informer le recrutement, la répartition du personnel, et les besoins en formation et en éducation, et pour préconiser des budgets pour répondre aux besoins du SIS au niveau national. Les besoins en personnel sont satisfaits aux niveaux sous-nationaux. Une analyse des effectifs est effectuée pour prévoir les demandes futures. Les mécanismes d'embauche permettent de répartir le personnel sur tous les sites où il est nécessaire. Les besoins en capacités humaines sont intégrés dans le SIS et/ou le plan de santé et suivis par une autorité gouvernementale désignée.
</t>
  </si>
  <si>
    <t>La planification des effectifs, les besoins en capacités humaines et la disponibilité sont constamment améliorés selon un plan stratégique national SIS, et se concentrent sur des interventions à long terme dans des domaines tels que la gestion des compétences, l'engagement des employés, l'acquisition de compétences et le développement des capacités.</t>
  </si>
  <si>
    <t>B. Gestion financière</t>
  </si>
  <si>
    <t xml:space="preserve">1. Plan de financement du SIS </t>
  </si>
  <si>
    <t>Le financement et les investissements du SIS sont limités à des projets spécifiques. Le SIS n'est pas inclus dans le budget des soins de santé comme une exigence distincte.</t>
  </si>
  <si>
    <t>Les financements et les investissements du SIS sont alloués au cas par cas et se concentrent sur des projets à court terme, et non sur des priorités stratégiques à long terme. La nécessité d'un budget désigné pour le SIS a été reconnue mais n'existe peut-être pas encore.</t>
  </si>
  <si>
    <r>
      <t xml:space="preserve">Les processus standard de qualification des projets SIS au financement et le suivi des dépenses sont documentés et diffusés. Le SIS est un poste du budget des soins de santé et les budgets sont élaborés pour les SIS nationaux et/ou sous-nationaux dans le pays. Le SIS est financé à travers un financement une allocation budgétaire </t>
    </r>
    <r>
      <rPr>
        <sz val="12"/>
        <color theme="1"/>
        <rFont val="Century Gothic"/>
        <family val="1"/>
      </rPr>
      <t>ou des modèles de financement alternatifs, tels que les partenariats public-privé</t>
    </r>
    <r>
      <rPr>
        <sz val="11"/>
        <color theme="1"/>
        <rFont val="Century Gothic"/>
        <family val="1"/>
      </rPr>
      <t xml:space="preserve">.
</t>
    </r>
  </si>
  <si>
    <t xml:space="preserve">Il existe une stratégie pluriannuelle de financement du SIS alignée sur les priorités stratégiques en matière de soins de santé et de SIS, et des sources sont identifiées pour les activités durables du SIS. Les implémentations du SIS sont financées à l'aide de divers types de financement, tels que les allocation budgétaires, les recettes, les partenariats public-privé et les subventions. Les rapports de dépenses sont partagés avec l'équipe/unité SIS concernée. Des processus d'audit financier sont en place et sont régulièrement réalisés afin de promouvoir la responsabilité dans les dépenses du SIS. 
</t>
  </si>
  <si>
    <t>Un système de gestion financière établi est détenu, examiné, suivi et révisé par le gouvernement. Les investissements du SIS prennent en compte les différentes priorités et objectifs en matière de soins de santé et investissent stratégiquement dans les capacités pour soutenir les initiatives futures. La planification financière est effectuée pour l'ensemble du cycle de vie de la mise en œuvre du SIS, et inclut la pérénisation.</t>
  </si>
  <si>
    <t>2. Mobilisation des ressources</t>
  </si>
  <si>
    <t xml:space="preserve">Un plan de mobilisation des ressources pour les activités du SIS est en cours d'élaboration ou se déroule de manière ponctuelle. </t>
  </si>
  <si>
    <t xml:space="preserve">Il existe un plan de mobilisation des ressources pour des domaines ou des activités spécifiques du SIS. La nécessité d'un plan standard de mobilisation des ressources pour les activités du SIS est reconnue et un tel plan est en cours d'élaboration.
</t>
  </si>
  <si>
    <t>Le plan de mobilisation des ressources pour le SIS est documenté et diffusé, et les progrès sont approuvés et suivis par un département/équipe gouvernemental(e) désigné(e) au niveau approprié de mise en œuvre (national ; sous-national).</t>
  </si>
  <si>
    <t xml:space="preserve"> Le plan de mobilisation des ressources pour les activités du SIS est intégré dans le SIS et/ou le plan de santé au niveau approprié de mise en œuvre (national, sous-national). Les processus d'évaluation sont standard et se déroulent régulièrement, et les conclusions sont partagées avec les parties prenantes concernées.</t>
  </si>
  <si>
    <t>Le plan de mobilisation des ressources est périodiquement évalué/révisé afin de prendre en compte les besoins financiers nécessaires pour soutenir l'évolution des activités du SIS et les nouveaux besoins du secteur de la santé au niveau approprié de mise en œuvre (national, sous-national).</t>
  </si>
  <si>
    <t>A. Exploitation et maintenance</t>
  </si>
  <si>
    <t>1. Energie/électricité fiable</t>
  </si>
  <si>
    <t xml:space="preserve">Des données sont collectées sur l'accès à l'électricité/au courant, les sources et la fiabilité pour soutenir l'infrastructure du SIS, mais elles ne sont pas harmonisées entre les établissements de santé et les bureaux aux niveaux sous-national et national. Il existe certaines procédures pour le maintient des infrastructures électriques.
</t>
  </si>
  <si>
    <t xml:space="preserve">Un organe directeur établi supervise les procédures normalisées pour le suivi et la maintenance de l'accès, des sources et de la fiabilité de l'électricité/accès à l'énergie soutenant l'infrastructure du SIS dans les établissements de santé et les bureaux aux niveaux infranational et national. Des paramètres normalisés pour mesurer les coupures de courant et la durée de la coupure sont définis. 
</t>
  </si>
  <si>
    <t>L'accès à l'électricité/énergie, les sources et les profiles de fiabilité pour les établissements de santé, et les bureaux du niveau sous-national et national, sont examinés et mis à jour régulièrement. L'infrastructure électrique est régulièrement contrôlée par l'autorité dirigeante afin de garantir la fiabilité à tous les niveaux. Les données des profils électriques sont utilisées pour développer des solutions innovantes afin d'améliorer l'accès et la fiabilité de l'électricité.</t>
  </si>
  <si>
    <t>Les informations recueillies sur l'accès à l'électricité, les sources et le profil de fiabilité sont utilisées pour la planification et l'amélioration continue de la mise en œuvre des SIS et pour répondre aux besoins émergents du secteur de la santé.</t>
  </si>
  <si>
    <t>Le besoin de normaliser les processus pour superviser et soutenir l'infrastructure informatique a été reconnu, mais il n'existe aucun processus établi ou harmonisé spécifique au besoin du SIS.</t>
  </si>
  <si>
    <t xml:space="preserve">La capacité informatique est adéquate pour soutenir l'installation et la maintenance des équipements informatiques. Il existe une assistance technique formelle pour mettre en place un système d'assistance technique et de maintenance permanente. Il existe des procédures opérationnelles standard (SOP) qui détaillent le protocole pour la maintenance de routine du réseau et du matériel. </t>
  </si>
  <si>
    <t xml:space="preserve">Les services d'exploitation et de maintenance sont inclus dans le plan SIS ou le plan de santé. Les procédures opérationnelles standardisées pour l'exploitation et la maintenance sont mises en œuvre de manière cohérente. Les données sur l'exploitation et la maintenance de l'infrastructure informatique sont collectées et régulièrement examinées, comme prévu dans le plan SIS ou le plan de santé. </t>
  </si>
  <si>
    <t xml:space="preserve">Un mécanisme de services d'exploitation et de maintenance est revu et adapté en permanence en fonction de l'évolution des exigences du SIS et selon les normes du secteur. </t>
  </si>
  <si>
    <t>3. Matériel informatique</t>
  </si>
  <si>
    <t>Un rapport d'audit montre le matériel nécessaire aux niveaux national et sous-national. Moins de la moitié des bureaux centraux et sous-nationaux du ministère de la santé disposent d'un matériel adéquat (p. ex., ordinateurs, imprimantes, dispositifs de connexion).</t>
  </si>
  <si>
    <t xml:space="preserve">Près de la moitié ou plus des bureaux nationaux et sous-nationaux du ministère de la santé disposent d'un matériel adéquat, dont des services de sauvegarde. Il existe un plan de sauvegarde et de récupération, ainsi qu'un plan de remplacement des appareils informatiques anciens et abîmés. </t>
  </si>
  <si>
    <t xml:space="preserve">Tous ou presque tous les bureaux centraux et sous-nationaux du ministère de la santé disposent d'un matériel informatique adéquat. Le matériel est contrôlé et évalué régulièrement pour s'assurer que les fonctions prises en charge sont opérationnelles. </t>
  </si>
  <si>
    <t>B. Réseau de communication (LAN et WAN)</t>
  </si>
  <si>
    <t xml:space="preserve">1. Réseaux et connectivité Internet </t>
  </si>
  <si>
    <t>L'infrastructure réseau et la connectivité Internet existe uniquement au niveau national et dans certains bureaux du niveau sous-national. Il n'existe pas de connexion réseau stable aux niveaux national et infranational pour soutenir un SIS national.</t>
  </si>
  <si>
    <t>Un plan national de gestion du réseau visant à garantir une dsiponibilité élevé est en place. Un réseau spécialisé et une connectivité Internet adéquats sont en place pour répondre aux besoins fondamentaux de la gestion des données sanitaires et pour soutenir le fonctionnement normal du SIS dans les bureaux concernés à tous les niveaux.</t>
  </si>
  <si>
    <t>Un plan national de gestion du réseau visant à garantir une disponibilité élevée est en place, avec des procédures claires à suivre en cas de défaillance du réseau, afin de garantir une disponibilité élevée. Des évaluations sont effectuées au moins une fois par an par un organe directeur désigné afin d'identifier les lacunes de l'infrastructure informatique soutenant le SIS.</t>
  </si>
  <si>
    <t>La plupart des bureaux nationaux du ministère de la santé disposent d'une connexion réseau informatique fonctionnelle et environ la moitié des bureaux sous-nationaux disposent d'une connexion réseau robuste et fiable. Une équipe d'assistance réseau dédiée est en place. Les lacunes en matière de connectivité sont documentées et traitées dans le cadre d'un processus standard.</t>
  </si>
  <si>
    <t>La maintenance de l'équipement informatique du SIS et l'assistance aux utilisateurs sont intégrées dans un plan stratégique du SIS, qui prévoit un financement et un soutien technique pour l'amélioration continue de l'infrastructure et du soutien informatique. Tous ou presque tous les bureaux nationaux et infranationaux du ministère de la santé disposent de connexions réseau fiables ou de mécanismes permettant de fonctionner en mode hors ligne (et de synchroniser les données par la suite). Une équipe dotée de ressources financières, humaines et technologiques adéquates est chargée de soutenir la connectivité. Les standards de référence de qualités sont respectées.</t>
  </si>
  <si>
    <t>C. Continuité des services</t>
  </si>
  <si>
    <t>1. Processus et politiques de continuité des services</t>
  </si>
  <si>
    <t xml:space="preserve">Un plan de continuité des activités (PCA) du SIS est en cours de développement ou peut exister uniquement pour des activités spécifiques du SIS.  </t>
  </si>
  <si>
    <t>Le plan de croissance du SIS est intégré au plan stratégique du SIS et régulièrement géré par l'autorité désignée par le gouvernement pour répondre aux objectifs et aux lacunes dans la satisfaction des besoins du SIS.</t>
  </si>
  <si>
    <t>Le plan de croissance du SIS est périodiquement évalué et révisé, afin de s'assurer qu'il répond à l'évolution des priorités du SIS et de l'information sur la santé.</t>
  </si>
  <si>
    <t>A. Normes et lignes directrices</t>
  </si>
  <si>
    <t>1. Directives normalisées du SIS</t>
  </si>
  <si>
    <t>Des directives standard actualisées sont disponibles sur un lieu central. Les directives SIS standard existantes sont conformes à la pratique, aux flux de travail et aux besoins de l'entreprise, et il existe un plan d'évaluation et de mise à jour régulières. Les directives standard du SIS sont reconnues par les principales parties prenantes et largement adoptées pour les activités et les mises en œuvre du SIS.</t>
  </si>
  <si>
    <t>Le processus de création, d'adoption et de gestion des directives standard du SIS est continuellement amélioré. La pratique, les flux de travail et les besoins commerciaux influencent la création ou l'adoption de nouvelles directives standard.</t>
  </si>
  <si>
    <t>2. Définitions des ensembles de données (clinique, laboratoire, produits et indicateurs)</t>
  </si>
  <si>
    <t>Certains ensembles de données pour la gestion des soins cliniques, la surveillance et le S&amp;E existent mais sont utilisés dans un cadre limité. Des ensembles de données de surveillance peuvent exister pour les programmes/maladies qui ont déjà connu une épidémie. Des efforts sont déployés pour harmoniser les ensembles de données avec ceux des organisations et des normes internationales.</t>
  </si>
  <si>
    <t>Les ensembles de données nationales (y compris la ventilation par sexe, le cas échéant) sont gérés dans un système central avec la possibilité de publier et de s'abonner. Les besoins d'information et l'ensemble d'indicateurs correspondants sont revus périodiquement, afin de s'aligner sur l'évolution du SIS et des objectifs de santé.</t>
  </si>
  <si>
    <t>3. Normes de données et d'échange</t>
  </si>
  <si>
    <t>Aucune norme technique définie n'existe pour la gestion et l'échange de données du SIS du pays, ou certaines peuvent exister pour des maladies ou des activités SIS spécifiques.</t>
  </si>
  <si>
    <t>Le pays a adopté et/ou développé des normes pour la gestion et l'échange des données de santé, mais les normes peuvent être localisées pour des projets spécifiques. Un effort est déployé au niveau national pour normaliser le processus.</t>
  </si>
  <si>
    <t xml:space="preserve">Des normes de gestion et d'échange de données sur la santé sont approuvées et contrôlées. Un laboratoire d'interopérabilité existe pour permettre de tester les nouveaux partenaires d'échange  ou les intégrer, et un processus de certification existe.
</t>
  </si>
  <si>
    <t>Les normes nationales de gestion et d'échange de données sont intégrées dans le SIS et/ou le plan de santé national. Les normes d'échange font l'objet d'un suivi, d'une surveillance et d'une évaluation dans le cadre d'un processus normalisé.</t>
  </si>
  <si>
    <t>La transmission électronique des données est la méthode par défaut pour transférer les données entre les systèmes, les installations et les systèmes d'information. Les normes de réfeerence sont respectées.</t>
  </si>
  <si>
    <t>1. Liste de référence des formations sanitaires</t>
  </si>
  <si>
    <t>Une liste des formations sanitaires existe uniquement pour des projets ou des programmes spécifiques. Le ministère de la santé dispose de listes de formations sanitaires fragmentées ou n'a pas de liste de référence des formations sanitaires (MFL).</t>
  </si>
  <si>
    <t>Il n'existe pas de liste des formations sanitaires élaborée par le gouvernement, mais il existe des listes maintenues par les partenaires et les donateurs. Les listes des formations sanitaires  existantes ne sont pas harmonisées. Le ministère de la santé a créé un registre central des MFL ou des structures sanitaires qui est à la disposition des parties prenantes.</t>
  </si>
  <si>
    <t xml:space="preserve">La MFL est régulièrement mise à jour, par des ajouts ou des modifications. L'utilisation de la MLF et les mises à jour périodiques sont intégrées dans le plan du SIS ou le plan stratégique de santé. Il existe un processus de retour d'information établi pour examiner et combler les lacunes dans les données/mesures de la MFL.
</t>
  </si>
  <si>
    <t xml:space="preserve">La MFL complète et coordonnée est disponible sous la forme d'un registre commun et géré. Le registre de référence des formations sanitaires est capable de publier et de s'abonner. Le ministère de la santé (ou l'organe directeur) révise et met à jour régulièrement la MFL centrale et la partage avec les parties prenantes. 
</t>
  </si>
  <si>
    <t>2. Registre des indicateurs</t>
  </si>
  <si>
    <t>La compréhension des métadonnées des indicateurs utilisées pour les différents domaines de programme est limitée. Les métadonnées sont collectées de manière incohérente et rarement consolidées en dehors des artefacts du projet.</t>
  </si>
  <si>
    <t xml:space="preserve">Le recueil de métadonnées d'indicateur des contenus structurés est établi et des extractions automatisées programmées sont effectuées pour des systèmes sélectionnés. Les processus de recueil et de stockage des métadonnées des indicateurs incluent une désagrégation appropriée, y compris par le sexe. Il existe un processus défini pour la mise à jour des métadonnées des indicateurs. </t>
  </si>
  <si>
    <t xml:space="preserve">Un registre central des indicateurs est l'emplacement principal pour toutes les métadonnées d'indicateurs. Les métadonnées d'indicateurs peuvent être automatiquement partagées avec d'autres systèmes.
</t>
  </si>
  <si>
    <t>Il existe une solution de métadonnées qui fournit un point d'accès unique à des ressources de métadonnées fédérées.</t>
  </si>
  <si>
    <t>3. Gestion de la terminologie</t>
  </si>
  <si>
    <t>La compréhension des terminologies cliniques et de l'utilisation de leur classification est limitée. La terminologie est rarement consolidée en dehors de la mise en œuvre du SIS ou des artefacts du projet.</t>
  </si>
  <si>
    <t>Certains programmes utilisent des modèles standardisés pour maintenir la cohérence du contenu et du format de la terminologie. Les métadonnées sont consolidées et disponibles à partir d'un portail unique.</t>
  </si>
  <si>
    <t xml:space="preserve">La terminologie pour un ensemble minimal de données cliniques est définie et utilisée au niveau national. Le recueil de métadonnées sur les contenus structurés est automatisée et des extractions programmées sont effectuées pour des systèmes sélectionnés. Il existe un processus défini pour étendre ou localiser le contenu des terminologies afin de répondre aux besoins locaux. 
</t>
  </si>
  <si>
    <t xml:space="preserve">Un répertoir centralisé de métadonnées est l'emplacement principal de toutes les métadonnées institutionnelles. Les métadonnées terminologiques peuvent être automatiquement partagées avec d'autres systèmes. La terminologie existante est disponible en format lisible par l'homme et par la machine à partir d'un emplacement central.
</t>
  </si>
  <si>
    <t>Une solution de métadonnées existe et fournit un point d'accès unique à des ressources de métadonnées fédérées. Le retour d'information est utilisé pour améliorer l'utilisation des terminologies au niveau local, en étendant et en traduisant le contenu.</t>
  </si>
  <si>
    <t>4. Gestion de l'identité d'une personne unique</t>
  </si>
  <si>
    <t>Il existe une compréhension de base de la nécessité d'une identification unique des personnes. L'utilisation d'un identifiant unique des personnes est limitée à un programme ou à un cadre local.</t>
  </si>
  <si>
    <t xml:space="preserve">Les programmes peuvent partager des identifiants uniques développés et attribués par d'autres programmes. </t>
  </si>
  <si>
    <t>Des identifiants uniques de personnes pouvant être utilisés dans tous les établissements et services sont mis en place et sont utilisés à l'échelle nationale.</t>
  </si>
  <si>
    <r>
      <t xml:space="preserve">L'identification unique des personnes est un service essentiel du SIS qui inclut la possibilité d'utiliser des identifiants multiples ou d'autres données relatives aux personnes pour partager des informations.
</t>
    </r>
    <r>
      <rPr>
        <sz val="12"/>
        <color theme="1"/>
        <rFont val="Century Gothic"/>
        <family val="1"/>
      </rPr>
      <t>Des identifiants uniques de personnes sont mis en place</t>
    </r>
    <r>
      <rPr>
        <sz val="11"/>
        <color theme="1"/>
        <rFont val="Century Gothic"/>
        <family val="1"/>
      </rPr>
      <t xml:space="preserve"> et  utilisés à travers le système de santé. Il existe un processus établi pour l'attribution d'identifiants uniques de personnes et pour l'identification de personnes uniques.</t>
    </r>
  </si>
  <si>
    <t>L'attribution d'identifiants uniques est intégrée au processus de planification des nouvelles initiatives.</t>
  </si>
  <si>
    <t>5. Architecture d'entreprise</t>
  </si>
  <si>
    <t>Une architecture nationale d'information sanitaire est inexistante ou n'est pas clairement définie.</t>
  </si>
  <si>
    <t>L'architecture nationale d'information sur la santé est à jour et en cours de mise en œuvre, et comprend les outils d'interopérabilité fondamentaux nécessaires à l'exécution des fonctions du SIS.</t>
  </si>
  <si>
    <t xml:space="preserve">L'architecture nationale d'informations sanitaire est intégrée dans le SIS et/ou le plan de santé. </t>
  </si>
  <si>
    <t>L'apprentissage continu, l'innovation et le contrôle de la qualité existent dans le travail sur l'interopérabilité du SIS et le partage de l'information.</t>
  </si>
  <si>
    <t>C. Interopérabilité (échange de données)</t>
  </si>
  <si>
    <t>1. Échange de données à caractère personnelles</t>
  </si>
  <si>
    <t>Les capacités de prise en charge de l'échange automatisé de données sur les patients à l'aide de normes internationalement reconnues entre systèmes existent dans des contextes limités. Des efforts importants sont nécessaires pour garantir l'intégration des normes d'échange de données dans les systèmes.</t>
  </si>
  <si>
    <t xml:space="preserve">Un effort minimal est nécessaire pour réaliser l'échange de données. Les applications sont principalement mises en œuvre sur plan avec la qualité d'interopérabilité requise. La plupart des composants sont conformes aux normes adoptées ou de facto et sont certifiés conformes et interopérables.
</t>
  </si>
  <si>
    <t>2. Échange de données agrégées</t>
  </si>
  <si>
    <t xml:space="preserve">Il existe une capacité limitée d'échange de données agrégées à l'aide de normes, entre les systèmes. Le reporting des données agrégées s'effectue à travers un processus d'importation/exportation manuel. </t>
  </si>
  <si>
    <t>La capacités de prise en charge du rapportage automatisée des données agrégées existent dans des contextes limités. Les formats de données utilisés pour l'échange de données sont spécifiques aux applications/logiciels et leur mise en œuvre nécessite de grands efforts.</t>
  </si>
  <si>
    <t xml:space="preserve">Des normes et des guides d'échange de données agrégées définis existent et sont utilisés au niveau national pour soutenir le rapportage des données agrégées. Un effort modéré est nécessaire pour mettre en œuvre le rapportage automatisée des données agrégées à tous les niveaux. Des processus sont en place pour maintenir des données désagrégées telles que le sexe et l'âge, le cas échéant. </t>
  </si>
  <si>
    <t>Les applications ont la capacité d'échanger automatiquement des données agrégées, en utilisant des normes définies à tous les niveaux.</t>
  </si>
  <si>
    <t>Les applications ne nécessitent pas d'efforts d'ingénierie ou d'expertise spécialisés pour mettre en œuvre l'interopérabilité. Tous les échanges de données sont basés sur des normes d'interopérabilité certifiées. Des processus robustes de maintenance et de mise à jour sont prévus, y compris un retour d'information aux organisations de développement des standards (SDO) pour améliorer les normes.</t>
  </si>
  <si>
    <t xml:space="preserve">3. Échange de données sur la gestion des produits </t>
  </si>
  <si>
    <t>Les données sur les produits sont partagées de manière ponctuelle ou selon les besoins. Les données sont échangées à l'aide de modèles électroniques dans des feuilles de calcul ou des documents Word, par courrier électronique ou par partage de fichiers. La capacité d'échange électronique des données sur les produits de base est limitée ou s'effectue principalement sur papier.</t>
  </si>
  <si>
    <t>L'échange électronique de base de données sur les produits de base a lieu dans des contextes limités. L'échange de données s'effectue de "pair à pair" entre les systèmes, mais il n'est pas mis en œuvre sur l'ensemble de la chaîne d'approvisionnement.</t>
  </si>
  <si>
    <t>Il existe des processus définis au niveau national et des normes de messages standardisés pour l'échange de données sur les produits entre les systèmes utilisés.</t>
  </si>
  <si>
    <t>Il est possible d'échanger des données entre les systèmes de gestion des produits et les systèmes d'information sur la santé, tels que les EMR (dossiers medicaux électroniques) et les systèmes d'information de pharmacies, afin de faciliter les demandes de commandes et leur exécution.</t>
  </si>
  <si>
    <t>4. Sécurité de l'échange de données</t>
  </si>
  <si>
    <t>Aucun échange de données électroniques n'a été effectué</t>
  </si>
  <si>
    <t>L'échange de données est manuel, et des normes de sécurité existent au niveau local ou pour des mises en œuvre spécifiques.</t>
  </si>
  <si>
    <t>Les exigences en matière de sécurité des données, des applications et de l'infrastructure de réseau pour soutenir l'échange de données sont définies et utilisées au niveau national.</t>
  </si>
  <si>
    <t>La sécurité de l'échange de données est examinée à intervalles réguliers afin de garantir le respect de la vie privée, la confidentialité et la conformité aux protocoles établis.</t>
  </si>
  <si>
    <t>A. Assurance de la qualité des données</t>
  </si>
  <si>
    <t>1. Assurance et contrôle de la qualité des données</t>
  </si>
  <si>
    <t xml:space="preserve">Les procédures de collecte, de traitement, d'analyse et d'utilisation des données existent au niveau local ou pour des mises en œuvre spécifiques. Les examens et audits de la qualité des données sont effectués sur une base ponctuelles et sont motivés par des besoins spécifiques en matière de données. Un plan d'assurance qualité des données et un organe de coordination national (qui peut être un sous-groupe sous le groupe/l'équipe de direction de la santé) pour superviser la qualité des données sont en cours de discussion.
</t>
  </si>
  <si>
    <t xml:space="preserve">Les procédures utilisées au cours de la collecte, du traitement, de l'analyse et de l'utilisation des données existent dans des cadres limités. Certains outils électroniques sont utilisés pour faciliter l'examen de la qualité des données et le processus d'audit. Le document présentant le plan d'assurance qualité des données est disponible. </t>
  </si>
  <si>
    <t>2. Gestion des données</t>
  </si>
  <si>
    <t>Les processus de gestion des données ne sont pas documentés, ou les processus documentés manquent de clarté et sont spécifiques à certaines activités ou projets du SIS.</t>
  </si>
  <si>
    <t>Les processus de gestion des données sont clairement documentés dans un mécanisme reconnu et établi au niveau national pour garantir la qualité des données transmises à tous les niveaux du système de santé.</t>
  </si>
  <si>
    <t>Les processus de gestion des données sont à jour, mis en œuvre et leur conformité est contrôlée, y compris la qualité des données transmises à tous les niveaux du système de santé.</t>
  </si>
  <si>
    <t>Les procédures opérationnelles standard pour la gestion des données de santé nationales sont intégrées dans le SIS national et/ou les plans de santé et la qualité des données est activement contrôlée et partagée avec les parties prenantes.</t>
  </si>
  <si>
    <t>Les procédures opérationnelles standard pour la gestion des données de santé sont périodiquement examinées et/ou révisées afin de s'assurer qu'elles correspondent à l'évolution des besoins en matière de SIS et/ou de données de santé.</t>
  </si>
  <si>
    <t>B. Utilisation des données</t>
  </si>
  <si>
    <t>1. Stratégie d'utilisation et de disponibilité des données</t>
  </si>
  <si>
    <t>Un document de stratégie d'utilisation des données (qui comprend les besoins en information, la collecte et la transmission des données, la diffusion des données et la production de produits d'information ciblés) est absent ou brièvement décrit.</t>
  </si>
  <si>
    <t>La stratégie d'utilisation des données est documentée et disponible, mais peut ne pas être à jour ou harmonisée sur l'ensemble du SIS.</t>
  </si>
  <si>
    <t xml:space="preserve">La mise en œuvre de la stratégie d'utilisation des données (y compris l'utilisation de données ventilées par sexe, le cas échéant) est suivie, examinée et supervisée par un organe directeur établi pour la révision des données. Les données sont partagées avec les parties prenantes. </t>
  </si>
  <si>
    <t>La stratégie d'utilisation des données est intégrée dans le plan stratégique du SIS et/ou les plans de santé. Les objectifs et les exigences de suivi sont déterminés par la stratégie d'utilisation des données et font l'objet d'un suivi régulier.</t>
  </si>
  <si>
    <t>2. Disponibilité des informations/données</t>
  </si>
  <si>
    <t xml:space="preserve">Les outils de collecte des données ne sont pas standardisés et les procédures ne sont pas systématiquement suivies ; les données sont recueillies et stockées dans un format non structuré. La conception des systèmes de données favorise la disponibilité des données pour certains utilisateurs. Chaque programme gère ses données séparément, et le partage s'effectue de manière ponctuelle par télécopie, courrier électronique ou copies imprimées.
</t>
  </si>
  <si>
    <t>Les systèmes de données sont conçus et mis en œuvre pour permettre la disponibilité longitudinale des données sanitaires (cliniques, surveillance, S&amp;E) dans des contextes limités. Les données sont disponibles pour le rapportage centralisé. Les procédures opérationnelles standard couvrent de multiples éventualités et sont systématiquement suivies.</t>
  </si>
  <si>
    <t>La plupart des plateformes/applications assurent la disponibilité des données à tous les niveaux pour l'aide à la décision et le S&amp;E pour les utilisateurs autorisés.</t>
  </si>
  <si>
    <t xml:space="preserve">Les systèmes de données utilisés garantissent un accès fiable et approprié aux données à tous les niveaux pour les utilisateurs autorisés. Les modifications des exigences en matière de rapportage sont prises en compte avec un minimum de perturbation dans la disponibilité des données. Les systèmes de données permettent une utilisation secondaire des données.
</t>
  </si>
  <si>
    <t>La disponibilité des données est surveillée pour des améliorations continues et pour répondre aux besoins émergents du secteur de la santé.</t>
  </si>
  <si>
    <t>3. Compétences en matière d'utilisation des données</t>
  </si>
  <si>
    <t>Les compétences en matière d'utilisation des données sont inconnues, limitées à des cas spécifiques de mise en œuvre du SIS ou à peine documentées.</t>
  </si>
  <si>
    <t xml:space="preserve">Les compétences en matière d'utilisation des données sont clairement documentées et disponibles, mais elles ne sont pas nécessairement harmonisées. </t>
  </si>
  <si>
    <t>Les compétences en matière d'utilisation des données sont actualisées et intégrées dans les cours/programmes de formation (existants et/ou nouveaux) dispensés aux utilisateurs. Le développement des compétences en matière d'utilisation des données est suivi par type d'utilisateur et par niveau de système de santé.</t>
  </si>
  <si>
    <t>Les programmes/cours de formation permettant d'acquérir des compétences en matière d'utilisation des données sont intégrés dans le plan SIS et/ou les plans de santé. Il existe un plan normalisé de suivi et de mesure des compétences et un mécanisme de retour d'information établi pour effectuer des mises à jour et combler les lacunes.</t>
  </si>
  <si>
    <t>Les compétences d'utilisation des données et les programmes/cours de formation connexes sont révisés pour répondre aux besoins émergents et futurs des utilisateurs.</t>
  </si>
  <si>
    <t>4. Engagement des utilisateurs/parties prenantes</t>
  </si>
  <si>
    <t>Les documents de guidance (méthodes, processus et pratiques) relatives à l'engagement des utilisateurs dans la revue des progrès fondés sur des données ainsi que dans le suivi et l'évaluation des performances sont absentes, ou en sont aux premiers stades de discussion.</t>
  </si>
  <si>
    <t>Les documents de guidance (méthodes, processus et pratiques) pour l'engagement des utilisateurs dans la revue des progrès basés sur les données et le suivi et l'évaluation des performances sont documentées et disponibles.</t>
  </si>
  <si>
    <t>Les guidances relatives à l'engagement des utilisateurs sont intégrés dans le plan SIS et/ou les plans de santé. Les résultats des évaluations sont intégrés dans la prise de décision, y compris l'allocation des ressources et le décaissement des fonds.</t>
  </si>
  <si>
    <t>Les orientations relatives à l'engagement des utilisateurs sont revues et révisées périodiquement, afin de répondre aux besoins décisionnels émergents et futurs des utilisateurs.</t>
  </si>
  <si>
    <t>5. Synthèse et communication des données</t>
  </si>
  <si>
    <t xml:space="preserve">L'object, le type (par exemple, rapport technique, note de synthèse, tableau, graphique, etc.), le public cible (niveau du système de santé) et  le résultat escompté d'un produit d'information et d'un plan de diffusion et/ou de retour d'information ne sont pas explicitement documentés. </t>
  </si>
  <si>
    <t>Les guidances sur la conception et l'utilisation des produits d'information mettent en évidence les questions de genre et sont documentés et disponibles.</t>
  </si>
  <si>
    <t>Les orientations relatives à la conception et à l'utilisation des produits d'information sont à jour, mises en œuvre et contrôlées par un organe directeur établi.</t>
  </si>
  <si>
    <t>Des conseils sur la conception et l'utilisation des produits d'information sont intégrés dans le plan SIS et/ou le plan de santé.</t>
  </si>
  <si>
    <t>Les orientations sur la conception et l'utilisation des produits d'information sont régulièrement examinées et révisées, afin de garantir leur applicabilité et leur pertinence par rapport aux besoins décisionnels émergents et futurs.</t>
  </si>
  <si>
    <t>6. Fonctionnalités de rapportage et d'analyse</t>
  </si>
  <si>
    <t xml:space="preserve">Les fonctionnalités de rapportage et d'analyse sont limitées. Les rapports de routine sur les indicateurs de santé critiques ne sont pas normalisés et sont produits de manière irrégulière. Le processus de déclaration est essentiellement manuel. Un effort plus important est nécessaire, en raison du grand nombre d'outils requis. Le rapportage ou les analyses sont basés sur des efforts individuels ou des programmes. 
</t>
  </si>
  <si>
    <t>Certaines mesures d'efficacité ont été mises en œuvre dans le processus de raportage en consolidant les outils de reportage. La soumission électronique des rapports de routine des niveaux sous-nationaux existe dans des contextes limités. Les fonctions analytiques se trouvent dans des logiciels statistiques distincts.</t>
  </si>
  <si>
    <t xml:space="preserve">Il existe des directives et des systèmes nationaux établis pour soutenir l'établissement de rapports de routine standardisés (y compris des données ventilées par sexe, le cas échéant). L'automatisation de la transmission des données du point de service aux systèmes nationaux a été mise en œuvre dans des contextes limités. Les fonctions de base de rapportage et d'analyse sont disponibles dans les applications et répondent aux besoins des utilisateurs à tous les niveaux.
</t>
  </si>
  <si>
    <t>Le rapportage automatisé des données (y compris les données ventilées par sexe, le cas échéant) est régulièrement implémenté à l'échelle nationale à partir du point de service. Des fonctionnalités permettant de prendre en charge la découverte, l'intégration, l'analyse et la visualisation des données existent à tous les niveaux.</t>
  </si>
  <si>
    <t>Des mesures des capacités de rapportage et d'analyse, ainsi que le feedback des utilisateurs, sont utilisés pour une amélioration continue.</t>
  </si>
  <si>
    <t>7. Impact de l'utilisation des données</t>
  </si>
  <si>
    <t>Une discussion sur l'impact de l'utilisation des données a été lancée et des paramètres de mesure peuvent exister pour une mise en œuvre spécifique du SIS.</t>
  </si>
  <si>
    <t>Les paramètres de mesure de l'impact de l'utilisation des données sont définis et documentés (y compris l'utilisation de données ventilées par sexe).</t>
  </si>
  <si>
    <t xml:space="preserve">Les paramètres relatifs à la mesure de l'impact de l'utilisation des données sont à jour, mis en œuvre, contrôlés et examinés par un organe directeur désigné. </t>
  </si>
  <si>
    <t>Les paramètres de mesure de l'impact de l'utilisation des données sont intégrés dans le SIS et/ou les plans de santé, et les plans de retour d'information sur les processus sont documentés et diffusés.</t>
  </si>
  <si>
    <t>8. Alignement de la collecte des données au processus métier</t>
  </si>
  <si>
    <t xml:space="preserve">Il existe un alignement linité entre le processus de collecte des données et le processus métier. La collecte des données est principalement motivé par des exigences de rapportage obligatoires, qui peuvent ne pas s'aligner au processus métier existant. Il existe un certain alignement entre la collecte des données et le processus métier existant au niveau local ou dans des mises en œuvre spécifiques. Les données relatives aux éléments de données existants sont souvent collectées plusieurs fois, par le biais de formulaires ou d'applications autonomes, puis ressaisies manuellement, souvent même au sein d'un même processus métier.
</t>
  </si>
  <si>
    <t>Certains processus métier liés aux soins de santé sont documentés et s'alignent sur les processus de collecte de données. Certaines capacités de réutilisation des données collectées dans le cadre d'un processus métier documenté existent localement ou pour des mises en œuvre spécifiques. Les applications SIS ne sont pas directement reliées pour permettre l'échange de données de base.</t>
  </si>
  <si>
    <t>Il existe des processus et des outils de collecte de données définis au niveau national qui s'alignent au processus métier à tous les niveaux. Les systèmes de données sont personnalisés et mis en œuvre, en fonction des flux de travail établis. Les applications technologiques de différentes entités servent un objectif commun, elles sont liées et échangent des données.</t>
  </si>
  <si>
    <t>Les applications utilisent des outils de collecte de données standard alignés au processus métier existant à tous les niveaux. Les propriétaires et les utilisateurs d'applications du SIS sont tenus de se conformer au plan d'interopérabilité du pays. Les procédures et le matériel de formation pour le recueil des données sont développés et mis à jour, selon le processus métier existant. Il est possible de réutiliser les données et les ressources collectées de manière transparente dans les processus métier.</t>
  </si>
  <si>
    <t>L'alignement des processus et des outils de collecte de données avec les processus métier existants est évalué régulièrement pour une amélioration continue. La plupart des applications SIS échangent des données par voie électronique, selon des normes approuvées par le gouvernement, et produisent des données pour répondre aux besoins des utilisateurs.</t>
  </si>
  <si>
    <t>9. Aide à la décision (clinique ou autre)</t>
  </si>
  <si>
    <t>L'aide à la décision (AD) se concentre uniquement sur les rapports et les résumés de données sur les programmes, les ressources et/ou les patients et certains outils AD existent localement ou pour des mises en œuvre spécifiques.</t>
  </si>
  <si>
    <t xml:space="preserve">L'AD existe dans certains établissements et repose sur des alertes et des rappels adressés au gestionnaire du programme, au prestataire de soins et aux patients. Il existe un besoin reconnu d'établir des procédures standard pour soutenir la prise de décision. </t>
  </si>
  <si>
    <t xml:space="preserve">Les outils d'AD intègrent les directives du programme et les directives cliniques. Des ensembles de commandes et des modèles de documentation spécifiques à chaque condition sont définis. Les systèmes basés sur les connaissances sont mis en œuvre dans certains contextes pour soutenir la prise de décision.
</t>
  </si>
  <si>
    <t xml:space="preserve">Les outils AD sont automatisés, afin d'utiliser la base de connaissances pour trouver des informations de référence contextuellement pertinentes. La capacité d'aide au diagnostic existe dans les outils AD. Des évaluations visant à garantir la pertinence des connaissances, la valeur et l'exactitude des algorithmes sont effectuées à intervalles réguliers.
</t>
  </si>
  <si>
    <t xml:space="preserve">Il existe une capacité d'analyse prédictive et rétrospective qui combine plusieurs facteurs, en utilisant des techniques statistiques et/ou d'intelligence artificielle. La pertinence des connaissances, la valeur et la précision des algorithmes de l'AD font l'objet d'un examen permanent en vue d'une amélioration continue.
</t>
  </si>
  <si>
    <t>Les noms des personnes ne figureront dans l'analyse ou le rapport final.</t>
  </si>
  <si>
    <t>Quel est le principal défi que vous espérez relever avec cette évaluation (par exemple, améliorer le suivi et la revue des services de SMI) ?</t>
  </si>
  <si>
    <r>
      <t xml:space="preserve">Exemple : 
Identifier les indicateurs clés du programme pour le suivi et </t>
    </r>
    <r>
      <rPr>
        <sz val="11"/>
        <color theme="1"/>
        <rFont val="Calibri (Body)_x0000_"/>
      </rPr>
      <t>la revue</t>
    </r>
    <r>
      <rPr>
        <sz val="11"/>
        <color theme="1"/>
        <rFont val="Calibri"/>
        <family val="2"/>
        <scheme val="minor"/>
      </rPr>
      <t xml:space="preserve"> des progrès aux niveaux </t>
    </r>
    <r>
      <rPr>
        <sz val="11"/>
        <color theme="1"/>
        <rFont val="Calibri (Body)_x0000_"/>
      </rPr>
      <t>en dessous du district</t>
    </r>
    <r>
      <rPr>
        <sz val="11"/>
        <color theme="1"/>
        <rFont val="Calibri"/>
        <family val="2"/>
        <scheme val="minor"/>
      </rPr>
      <t>, du district et du pays.</t>
    </r>
  </si>
  <si>
    <r>
      <t xml:space="preserve">Stratégie </t>
    </r>
    <r>
      <rPr>
        <b/>
        <sz val="16"/>
        <color rgb="FFC6B9AC"/>
        <rFont val="Calibri (Body)_x0000_"/>
      </rPr>
      <t>d'amélioration</t>
    </r>
  </si>
  <si>
    <t xml:space="preserve">Stades </t>
  </si>
  <si>
    <r>
      <t xml:space="preserve">L'onglet "Contexte de l'évaluation" doit être rempli sur la base des informations recueillies auprès du responsable chargé de l'évaluation du SIS. L'onglet d'évaluation du SIS dans ce manuel doit être rempli par les parties prenantes clés identifiées. Les répondants devront utiliser l'échelle de mesure de l'onglet "Échelle de mesure des </t>
    </r>
    <r>
      <rPr>
        <b/>
        <sz val="11"/>
        <color theme="1"/>
        <rFont val="Calibri (Body)_x0000_"/>
      </rPr>
      <t>stades</t>
    </r>
    <r>
      <rPr>
        <sz val="11"/>
        <color theme="1"/>
        <rFont val="Calibri"/>
        <family val="2"/>
        <scheme val="minor"/>
      </rPr>
      <t xml:space="preserve">" pour préciser l'état du SIS et les objectifs </t>
    </r>
    <r>
      <rPr>
        <b/>
        <sz val="11"/>
        <color theme="1"/>
        <rFont val="Calibri (Body)_x0000_"/>
      </rPr>
      <t>envisagés</t>
    </r>
    <r>
      <rPr>
        <sz val="11"/>
        <color theme="1"/>
        <rFont val="Calibri"/>
        <family val="2"/>
        <scheme val="minor"/>
      </rPr>
      <t xml:space="preserve"> pour 39 sous-composantes distinctes. En utilisant l'échelle de mesure, les utilisateurs doivent identifier où se situe une sous-composante donnée du SIS et quel est l'objectif pour cette sous-composante. Une fois l'évaluation individuelle terminée, l'équipe de direction de l'évaluation </t>
    </r>
    <r>
      <rPr>
        <b/>
        <sz val="11"/>
        <color theme="1"/>
        <rFont val="Calibri (Body)_x0000_"/>
      </rPr>
      <t>organisera</t>
    </r>
    <r>
      <rPr>
        <sz val="11"/>
        <color theme="1"/>
        <rFont val="Calibri"/>
        <family val="2"/>
        <scheme val="minor"/>
      </rPr>
      <t xml:space="preserve"> une consultation pour les parties prenantes (avec l'aide d'un expert interne ou externe) pour discuter des résultats de l'évaluation et parvenir à un consensus en termes de score final pour chacune des sous-composantes, des domaines et du stade de développement global du SIS. Une autre solution consiste à recueillir les réponses des personnes par courrier électronique ou lors de</t>
    </r>
    <r>
      <rPr>
        <b/>
        <sz val="11"/>
        <color theme="1"/>
        <rFont val="Calibri (Body)_x0000_"/>
      </rPr>
      <t xml:space="preserve"> visites de terrain</t>
    </r>
    <r>
      <rPr>
        <sz val="11"/>
        <color theme="1"/>
        <rFont val="Calibri"/>
        <family val="2"/>
        <scheme val="minor"/>
      </rPr>
      <t xml:space="preserve">, et à saisir les résultats individuels dans l'onglet de saisie des données afin d'obtenir des scores consensuels pour chaque sous-composante. Toute preuve documentaire </t>
    </r>
    <r>
      <rPr>
        <b/>
        <sz val="11"/>
        <color theme="1"/>
        <rFont val="Calibri (Body)_x0000_"/>
      </rPr>
      <t>fournie en</t>
    </r>
    <r>
      <rPr>
        <sz val="11"/>
        <color theme="1"/>
        <rFont val="Calibri"/>
        <family val="2"/>
        <scheme val="minor"/>
      </rPr>
      <t xml:space="preserve"> appui (c'est-à-dire les plans stratégiques du SIS, les plans de suivi et d'évaluation [S&amp;E], etc.), </t>
    </r>
    <r>
      <rPr>
        <b/>
        <sz val="11"/>
        <color theme="1"/>
        <rFont val="Calibri (Body)_x0000_"/>
      </rPr>
      <t>si applicable</t>
    </r>
    <r>
      <rPr>
        <sz val="11"/>
        <color theme="1"/>
        <rFont val="Calibri"/>
        <family val="2"/>
        <scheme val="minor"/>
      </rPr>
      <t xml:space="preserve"> doit être jointe à l'évaluation ou fournie par le biais d'une URL, le cas échéant. 
L'évaluation peut être réalisée avant la planification annuelle du SIS, et elle devrait se tenir régulièrement (par exemple annuellement ou biannuellement) pour mesurer les progrès de la performance du SIS et revoir les objectifs d'amélioration ciblés. </t>
    </r>
  </si>
  <si>
    <r>
      <t xml:space="preserve">L'évaluation doit être réalisée par les parties prenantes concernées. La </t>
    </r>
    <r>
      <rPr>
        <b/>
        <sz val="11"/>
        <color theme="1"/>
        <rFont val="Calibri (Body)_x0000_"/>
      </rPr>
      <t>direction du SIS</t>
    </r>
    <r>
      <rPr>
        <sz val="11"/>
        <color theme="1"/>
        <rFont val="Calibri"/>
        <family val="2"/>
        <scheme val="minor"/>
      </rPr>
      <t xml:space="preserve"> évalué doit être consultée afin d'identifier au moins </t>
    </r>
    <r>
      <rPr>
        <b/>
        <sz val="11"/>
        <color theme="1"/>
        <rFont val="Calibri (Body)_x0000_"/>
      </rPr>
      <t>un de son personnel clé représentant</t>
    </r>
    <r>
      <rPr>
        <sz val="11"/>
        <color theme="1"/>
        <rFont val="Calibri"/>
        <family val="2"/>
        <scheme val="minor"/>
      </rPr>
      <t xml:space="preserve"> les aspects de </t>
    </r>
    <r>
      <rPr>
        <b/>
        <sz val="11"/>
        <color theme="1"/>
        <rFont val="Calibri (Body)_x0000_"/>
      </rPr>
      <t>leadership, de gestion</t>
    </r>
    <r>
      <rPr>
        <sz val="11"/>
        <color theme="1"/>
        <rFont val="Calibri"/>
        <family val="2"/>
        <scheme val="minor"/>
      </rPr>
      <t xml:space="preserve"> et de la mise en œuvre du SIS. Il peut s'agir de responsables de SIS, de décideurs politiques, de spécialistes en informatique et d'autres. Par exemple, le directeur de l'unité SIS travaillerait avec le SIS.</t>
    </r>
  </si>
  <si>
    <r>
      <t xml:space="preserve">La boîte à outils des </t>
    </r>
    <r>
      <rPr>
        <b/>
        <sz val="12"/>
        <color theme="1"/>
        <rFont val="Calibri (Body)"/>
      </rPr>
      <t>stades</t>
    </r>
    <r>
      <rPr>
        <sz val="12"/>
        <color theme="1"/>
        <rFont val="Calibri (Body)"/>
      </rPr>
      <t xml:space="preserve"> d'amélioration continue du système d'information sanitaire (SIS) mesure l'état et les objectifs d'un SIS à travers cinq </t>
    </r>
    <r>
      <rPr>
        <b/>
        <sz val="12"/>
        <color theme="1"/>
        <rFont val="Calibri (Body)"/>
      </rPr>
      <t>stades</t>
    </r>
    <r>
      <rPr>
        <sz val="12"/>
        <color theme="1"/>
        <rFont val="Calibri (Body)"/>
      </rPr>
      <t xml:space="preserve">, identifie les lacunes et soutient le développement de stratégies visant à améliorer les capacités du SIS liées aux processus, aux personnes et aux systèmes essentiels afin d'atteindre les objectifs sanitaires d'un pays. 
Cette boîte à outils répond à ces questions de recherche :
1. Quelles sont les </t>
    </r>
    <r>
      <rPr>
        <b/>
        <sz val="12"/>
        <color theme="1"/>
        <rFont val="Calibri (Body)"/>
      </rPr>
      <t>stades</t>
    </r>
    <r>
      <rPr>
        <sz val="12"/>
        <color theme="1"/>
        <rFont val="Calibri (Body)"/>
      </rPr>
      <t xml:space="preserve"> du développement du SIS ?
2. Comment évaluer les SIS et continuellement améliorer leur maturité pour obtenir de meilleurs résultats en matière de santé ?
La boîte à outils se compose d'une échelle de mesure comprenant 39 sous-composantes du SIS réparties sur cinq </t>
    </r>
    <r>
      <rPr>
        <b/>
        <sz val="12"/>
        <color theme="1"/>
        <rFont val="Calibri (Body)"/>
      </rPr>
      <t>stages</t>
    </r>
    <r>
      <rPr>
        <sz val="12"/>
        <color theme="1"/>
        <rFont val="Calibri (Body)"/>
      </rPr>
      <t xml:space="preserve"> détaillant l'amélioration de chaque sous-composante, d'un outil de recueil de données avec des onglets d'analyse des données et d'un guide d'utilisation. L'échelle décrit les composantes clés de l'amélioration du SIS et définit les attributs de chaque sous-composante sur une échelle de Likert à cinq points.
</t>
    </r>
  </si>
  <si>
    <t>Comment cette évaluation doit-elle être réalisée?</t>
  </si>
  <si>
    <r>
      <t>assurance de la qualité des données (</t>
    </r>
    <r>
      <rPr>
        <i/>
        <sz val="11"/>
        <color theme="1"/>
        <rFont val="Calibri"/>
        <family val="2"/>
        <scheme val="minor"/>
      </rPr>
      <t>data quality assurance</t>
    </r>
    <r>
      <rPr>
        <sz val="11"/>
        <color theme="1"/>
        <rFont val="Calibri"/>
        <family val="2"/>
        <scheme val="minor"/>
      </rPr>
      <t>)</t>
    </r>
  </si>
  <si>
    <r>
      <rPr>
        <sz val="11"/>
        <color theme="1"/>
        <rFont val="Calibri"/>
        <family val="2"/>
        <scheme val="minor"/>
      </rPr>
      <t>aide à la décision</t>
    </r>
  </si>
  <si>
    <r>
      <rPr>
        <sz val="11"/>
        <color theme="1"/>
        <rFont val="Calibri"/>
        <family val="2"/>
        <scheme val="minor"/>
      </rPr>
      <t>architecture d'entreprise</t>
    </r>
  </si>
  <si>
    <r>
      <t>dossier médical électronique (</t>
    </r>
    <r>
      <rPr>
        <i/>
        <sz val="11"/>
        <color theme="1"/>
        <rFont val="Calibri"/>
        <family val="2"/>
        <scheme val="minor"/>
      </rPr>
      <t>electronic medical record</t>
    </r>
    <r>
      <rPr>
        <sz val="11"/>
        <color theme="1"/>
        <rFont val="Calibri"/>
        <family val="2"/>
        <scheme val="minor"/>
      </rPr>
      <t>)</t>
    </r>
  </si>
  <si>
    <r>
      <t xml:space="preserve">système d'information </t>
    </r>
    <r>
      <rPr>
        <sz val="11"/>
        <color theme="1"/>
        <rFont val="Calibri (Body)_x0000_"/>
      </rPr>
      <t>sanitaire</t>
    </r>
  </si>
  <si>
    <r>
      <rPr>
        <sz val="11"/>
        <color theme="1"/>
        <rFont val="Calibri"/>
        <family val="2"/>
        <scheme val="minor"/>
      </rPr>
      <t>technologies de l'information et de la communication</t>
    </r>
  </si>
  <si>
    <r>
      <rPr>
        <sz val="11"/>
        <color theme="1"/>
        <rFont val="Calibri"/>
        <family val="2"/>
        <scheme val="minor"/>
      </rPr>
      <t>technologies de l'information</t>
    </r>
  </si>
  <si>
    <r>
      <rPr>
        <sz val="11"/>
        <color theme="1"/>
        <rFont val="Calibri"/>
        <family val="2"/>
        <scheme val="minor"/>
      </rPr>
      <t>suivi et évaluation</t>
    </r>
  </si>
  <si>
    <r>
      <rPr>
        <sz val="11"/>
        <color theme="1"/>
        <rFont val="Calibri"/>
        <family val="2"/>
        <scheme val="minor"/>
      </rPr>
      <t>santé maternelle et infantile</t>
    </r>
  </si>
  <si>
    <r>
      <t xml:space="preserve">liste </t>
    </r>
    <r>
      <rPr>
        <sz val="11"/>
        <color theme="1"/>
        <rFont val="Calibri (Body)_x0000_"/>
      </rPr>
      <t>de référence des formations sanitaires</t>
    </r>
  </si>
  <si>
    <r>
      <rPr>
        <sz val="11"/>
        <color theme="1"/>
        <rFont val="Calibri"/>
        <family val="2"/>
        <scheme val="minor"/>
      </rPr>
      <t>organisation non gouvernementale</t>
    </r>
  </si>
  <si>
    <r>
      <rPr>
        <sz val="11"/>
        <color theme="1"/>
        <rFont val="Calibri (Body)_x0000_"/>
      </rPr>
      <t>Stades d'amélioration</t>
    </r>
    <r>
      <rPr>
        <sz val="11"/>
        <color theme="1"/>
        <rFont val="Calibri"/>
        <family val="2"/>
        <scheme val="minor"/>
      </rPr>
      <t xml:space="preserve"> continue (stages of continuous improvement)</t>
    </r>
  </si>
  <si>
    <r>
      <rPr>
        <sz val="11"/>
        <color theme="1"/>
        <rFont val="Calibri"/>
        <family val="2"/>
        <scheme val="minor"/>
      </rPr>
      <t>réseau privé virtuel</t>
    </r>
  </si>
  <si>
    <t>Termes clés</t>
  </si>
  <si>
    <t>Définitions</t>
  </si>
  <si>
    <t>Capacités</t>
  </si>
  <si>
    <t>Conformité</t>
  </si>
  <si>
    <t xml:space="preserve">Adhésion aux politiques, procédures et meilleures pratiques organisationnelles liées au SIS, y compris les normes d'échange de données, de messagerie et de sécurité. Cela signifie également le respect des lois applicables, des normes industrielles pertinentes et des politiques internes (par exemple, le codes de conduite). </t>
  </si>
  <si>
    <t>Processus</t>
  </si>
  <si>
    <t>Une série d'actions ou de mesures prises dans le but d'atteindre un objectif particulier.</t>
  </si>
  <si>
    <t>Technologie</t>
  </si>
  <si>
    <t>L'application des connaissances scientifiques à des fins pratiques, notamment dans l'industrie. Cela comprend les machines et les équipements développés à partir de l'application de connaissances scientifiques.</t>
  </si>
  <si>
    <t>Système d'information</t>
  </si>
  <si>
    <t>Institutionnalisation</t>
  </si>
  <si>
    <t>Amélioration continue (amélioration permanente)</t>
  </si>
  <si>
    <t>Modèle de maturité</t>
  </si>
  <si>
    <t>Mesure l'état " tel quel " d'un processus ou d'un ensemble de processus, et décrit les composantes essentielles d'un processus censé conduire à de meilleurs résultats. Le modèle comporte généralement un certain nombre de niveaux qui décrivent l'évolution de ces processus.</t>
  </si>
  <si>
    <t>Suivi et évaluation (S&amp;E)</t>
  </si>
  <si>
    <t>Le suivi et l'évaluation fournit des informations sur ce que fait une intervention, sur ses résultats et sur la réalisation de ses buts et objectifs. Le S&amp;E permet également de suivre les intrants, les extrants et les processus, et fournit des conseils sur les futures activités d'intervention. Il constitue un élément important de la responsabilité envers les organismes de financement et les parties prenantes.</t>
  </si>
  <si>
    <t>Modèle par stades</t>
  </si>
  <si>
    <t>Un processus qui se déroule progressivement, comprenant des stades de progression vers un ou plusieurs objectifs dans le but de s'améliorer.</t>
  </si>
  <si>
    <t>Niveaux de maturité</t>
  </si>
  <si>
    <t>Aide à la décision</t>
  </si>
  <si>
    <t>Fournit aux décideurs, tels que les cliniciens, le personnel, les patients, les responsables politiques et d'autres personnes, des informations opportunes et appropriées pour les aider à prendre des décisions sur les soins de santé.</t>
  </si>
  <si>
    <t>Temps de disponibilité</t>
  </si>
  <si>
    <t>Temps pendant lequel un réseau est opérationnel.</t>
  </si>
  <si>
    <t>I. Leadership et Gouvernance du SIS</t>
  </si>
  <si>
    <t>II.Gestion et Main-d’œuvre du SIS</t>
  </si>
  <si>
    <t>III. III.	 Infrastructure des technologies de l’information et de la communication (TIC) du SIS</t>
  </si>
  <si>
    <t>IV. Normes et Interopérabilité du SIS</t>
  </si>
  <si>
    <t xml:space="preserve">V. Qualité et Utilisation des Données du SIS </t>
  </si>
  <si>
    <t xml:space="preserve">SIS – Statut Actuel   </t>
  </si>
  <si>
    <t>SIS – Statut Envisagé</t>
  </si>
  <si>
    <t>II. Gestion et Main-d’œuvre du SIS</t>
  </si>
  <si>
    <t>III. Infrastructure des technologies de l’information et de la communication (TIC) du SIS</t>
  </si>
  <si>
    <t xml:space="preserve">HIS - Détails du statut actuel </t>
  </si>
  <si>
    <t>I.A. Plan Stratégique du SIS et Stratégie du SIS</t>
  </si>
  <si>
    <t>I.B. Cadre et Conformité Politique, Juridique, et Réglementaire</t>
  </si>
  <si>
    <t>I.C. Structures et Fonctions Organisationnelles du Leadership et Gouvernance du SIS</t>
  </si>
  <si>
    <t>II.A. Capacité et Développement de la Main-d’œuvre du SIS</t>
  </si>
  <si>
    <t>III.A. Opérations et Maintenance</t>
  </si>
  <si>
    <t>III.B. Réseau de Communication (LAN ou WAN)</t>
  </si>
  <si>
    <t>III.C. Continuité des Services</t>
  </si>
  <si>
    <t>IV.A. Normes et Lignes Directives</t>
  </si>
  <si>
    <t>IV.B. Services de Base du SIS</t>
  </si>
  <si>
    <t>IV.C. Interopérabilité (Échange de Données)</t>
  </si>
  <si>
    <t>V.A. Évaluation de la Qualité des Données</t>
  </si>
  <si>
    <t>V.B. Utilisation des Données</t>
  </si>
  <si>
    <t xml:space="preserve">Détails du statut envisagé </t>
  </si>
  <si>
    <t>II.B. Gestion Financière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</si>
</sst>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51">
    <font>
      <sz val="11"/>
      <color theme="1"/>
      <name val="Calibri"/>
      <family val="2"/>
      <scheme val="minor"/>
    </font>
    <font>
      <sz val="12"/>
      <color theme="1"/>
      <name val="Calibri"/>
      <family val="2"/>
      <scheme val="minor"/>
    </font>
    <font>
      <sz val="10"/>
      <color theme="1"/>
      <name val="Arial"/>
      <family val="2"/>
    </font>
    <font>
      <b/>
      <sz val="11"/>
      <color theme="1"/>
      <name val="Calibri"/>
      <family val="2"/>
      <scheme val="minor"/>
    </font>
    <font>
      <b/>
      <sz val="12"/>
      <color theme="0"/>
      <name val="Arial"/>
      <family val="2"/>
    </font>
    <font>
      <sz val="10"/>
      <name val="Arial"/>
      <family val="2"/>
    </font>
    <font>
      <b/>
      <sz val="10"/>
      <color theme="1"/>
      <name val="Arial"/>
      <family val="2"/>
    </font>
    <font>
      <sz val="11"/>
      <color rgb="FF000000"/>
      <name val="Calibri"/>
      <family val="2"/>
    </font>
    <font>
      <b/>
      <sz val="11"/>
      <color theme="1"/>
      <name val="Century Gothic"/>
      <family val="2"/>
    </font>
    <font>
      <sz val="11"/>
      <color theme="1"/>
      <name val="Century Gothic"/>
      <family val="2"/>
    </font>
    <font>
      <sz val="11"/>
      <color theme="0"/>
      <name val="Century Gothic"/>
      <family val="2"/>
    </font>
    <font>
      <b/>
      <sz val="11"/>
      <color theme="0"/>
      <name val="Century Gothic"/>
      <family val="2"/>
    </font>
    <font>
      <sz val="11"/>
      <color rgb="FFFF0000"/>
      <name val="Calibri"/>
      <family val="2"/>
      <scheme val="minor"/>
    </font>
    <font>
      <b/>
      <sz val="12"/>
      <color theme="0"/>
      <name val="Century Gothic"/>
      <family val="2"/>
    </font>
    <font>
      <sz val="11"/>
      <color rgb="FFFF0000"/>
      <name val="Century Gothic"/>
      <family val="2"/>
    </font>
    <font>
      <b/>
      <sz val="11"/>
      <color theme="1" tint="0.14999847407452621"/>
      <name val="Century Gothic"/>
      <family val="2"/>
    </font>
    <font>
      <b/>
      <sz val="14"/>
      <color theme="1" tint="0.14999847407452621"/>
      <name val="Century Gothic"/>
      <family val="2"/>
    </font>
    <font>
      <b/>
      <sz val="10"/>
      <color theme="1" tint="0.14999847407452621"/>
      <name val="Century Gothic"/>
      <family val="2"/>
    </font>
    <font>
      <sz val="11"/>
      <name val="Century Gothic"/>
      <family val="2"/>
    </font>
    <font>
      <sz val="10"/>
      <name val="Century Gothic"/>
      <family val="2"/>
    </font>
    <font>
      <b/>
      <sz val="10"/>
      <color theme="0"/>
      <name val="Century Gothic"/>
      <family val="2"/>
    </font>
    <font>
      <sz val="11"/>
      <color theme="1" tint="0.14999847407452621"/>
      <name val="Century Gothic"/>
      <family val="2"/>
    </font>
    <font>
      <sz val="11"/>
      <color rgb="FF000000"/>
      <name val="Century Gothic"/>
      <family val="2"/>
    </font>
    <font>
      <b/>
      <sz val="14"/>
      <color theme="1"/>
      <name val="Arial"/>
      <family val="2"/>
    </font>
    <font>
      <b/>
      <sz val="12"/>
      <color theme="1"/>
      <name val="Arial"/>
      <family val="2"/>
    </font>
    <font>
      <sz val="11"/>
      <name val="Calibri"/>
      <family val="2"/>
      <scheme val="minor"/>
    </font>
    <font>
      <b/>
      <sz val="11"/>
      <name val="Century Gothic"/>
      <family val="2"/>
    </font>
    <font>
      <sz val="12"/>
      <color theme="1"/>
      <name val="Century Gothic"/>
      <family val="2"/>
    </font>
    <font>
      <b/>
      <sz val="11"/>
      <name val="Calibri"/>
      <family val="2"/>
      <scheme val="minor"/>
    </font>
    <font>
      <sz val="16"/>
      <color theme="1"/>
      <name val="Calibri"/>
      <family val="2"/>
      <scheme val="minor"/>
    </font>
    <font>
      <b/>
      <sz val="14"/>
      <name val="Century Gothic"/>
      <family val="2"/>
    </font>
    <font>
      <b/>
      <sz val="14"/>
      <color rgb="FFFF0000"/>
      <name val="Century Gothic"/>
      <family val="2"/>
    </font>
    <font>
      <b/>
      <sz val="16"/>
      <color theme="1"/>
      <name val="Calibri"/>
      <family val="2"/>
      <scheme val="minor"/>
    </font>
    <font>
      <b/>
      <sz val="12"/>
      <color theme="1"/>
      <name val="Calibri"/>
      <family val="2"/>
      <scheme val="minor"/>
    </font>
    <font>
      <sz val="11"/>
      <color rgb="FF000000"/>
      <name val="Calibri"/>
      <family val="2"/>
      <scheme val="minor"/>
    </font>
    <font>
      <sz val="12"/>
      <color theme="1"/>
      <name val="Helvetica Neue"/>
      <family val="2"/>
    </font>
    <font>
      <u/>
      <sz val="11"/>
      <color theme="10"/>
      <name val="Calibri"/>
      <family val="2"/>
      <scheme val="minor"/>
    </font>
    <font>
      <b/>
      <sz val="11"/>
      <color rgb="FF000000"/>
      <name val="Century Gothic"/>
      <family val="2"/>
    </font>
    <font>
      <sz val="50"/>
      <color rgb="FF1E185F"/>
      <name val="Calibri Light"/>
      <family val="2"/>
    </font>
    <font>
      <i/>
      <sz val="11"/>
      <color theme="1"/>
      <name val="Calibri"/>
      <family val="2"/>
      <scheme val="minor"/>
    </font>
    <font>
      <b/>
      <sz val="11"/>
      <color theme="1"/>
      <name val="Century Gothic"/>
      <family val="1"/>
    </font>
    <font>
      <sz val="11"/>
      <color theme="1"/>
      <name val="Century Gothic"/>
      <family val="1"/>
    </font>
    <font>
      <b/>
      <sz val="12"/>
      <color theme="0"/>
      <name val="Calibri"/>
      <family val="2"/>
      <scheme val="minor"/>
    </font>
    <font>
      <sz val="12"/>
      <color rgb="FF000000"/>
      <name val="Calibri"/>
      <family val="2"/>
      <scheme val="minor"/>
    </font>
    <font>
      <sz val="12"/>
      <color theme="1"/>
      <name val="Century Gothic"/>
      <family val="1"/>
    </font>
    <font>
      <sz val="11"/>
      <color theme="1"/>
      <name val="Calibri (Body)_x0000_"/>
    </font>
    <font>
      <b/>
      <sz val="16"/>
      <color rgb="FFC6B9AC"/>
      <name val="Calibri (Body)_x0000_"/>
    </font>
    <font>
      <b/>
      <sz val="12"/>
      <color rgb="FFC6B9AC"/>
      <name val="Calibri"/>
      <family val="2"/>
      <scheme val="minor"/>
    </font>
    <font>
      <b/>
      <sz val="11"/>
      <color theme="1"/>
      <name val="Calibri (Body)_x0000_"/>
    </font>
    <font>
      <sz val="12"/>
      <color theme="1"/>
      <name val="Calibri (Body)"/>
    </font>
    <font>
      <b/>
      <sz val="12"/>
      <color theme="1"/>
      <name val="Calibri (Body)"/>
    </font>
  </fonts>
  <fills count="16">
    <fill>
      <patternFill patternType="none"/>
    </fill>
    <fill>
      <patternFill patternType="gray125"/>
    </fill>
    <fill>
      <patternFill patternType="solid">
        <fgColor rgb="FFFFFFFF"/>
        <bgColor indexed="64"/>
      </patternFill>
    </fill>
    <fill>
      <patternFill patternType="solid">
        <fgColor rgb="FFF1CDCD"/>
        <bgColor indexed="64"/>
      </patternFill>
    </fill>
    <fill>
      <patternFill patternType="solid">
        <fgColor rgb="FFC83537"/>
        <bgColor indexed="64"/>
      </patternFill>
    </fill>
    <fill>
      <patternFill patternType="solid">
        <fgColor rgb="FF0070C0"/>
        <bgColor indexed="64"/>
      </patternFill>
    </fill>
    <fill>
      <patternFill patternType="solid">
        <fgColor theme="3" tint="0.39997558519241921"/>
        <bgColor indexed="64"/>
      </patternFill>
    </fill>
    <fill>
      <patternFill patternType="solid">
        <fgColor theme="3" tint="0.79995117038483843"/>
        <bgColor indexed="64"/>
      </patternFill>
    </fill>
    <fill>
      <patternFill patternType="solid">
        <fgColor theme="0"/>
        <bgColor indexed="64"/>
      </patternFill>
    </fill>
    <fill>
      <patternFill patternType="solid">
        <fgColor theme="2" tint="-0.24994659260841701"/>
        <bgColor indexed="64"/>
      </patternFill>
    </fill>
    <fill>
      <patternFill patternType="solid">
        <fgColor rgb="FFEAEAEA"/>
        <bgColor indexed="64"/>
      </patternFill>
    </fill>
    <fill>
      <patternFill patternType="solid">
        <fgColor theme="4" tint="0.79995117038483843"/>
        <bgColor indexed="64"/>
      </patternFill>
    </fill>
    <fill>
      <patternFill patternType="solid">
        <fgColor rgb="FF5393CE"/>
        <bgColor indexed="64"/>
      </patternFill>
    </fill>
    <fill>
      <patternFill patternType="solid">
        <fgColor rgb="FFAACCEB"/>
        <bgColor indexed="64"/>
      </patternFill>
    </fill>
    <fill>
      <patternFill patternType="solid">
        <fgColor rgb="FFC6B9AC"/>
        <bgColor indexed="64"/>
      </patternFill>
    </fill>
    <fill>
      <patternFill patternType="solid">
        <fgColor theme="3" tint="0.79998168889431442"/>
        <bgColor indexed="64"/>
      </patternFill>
    </fill>
  </fills>
  <borders count="46">
    <border>
      <left/>
      <right/>
      <top/>
      <bottom/>
      <diagonal/>
    </border>
    <border>
      <left/>
      <right/>
      <top style="medium">
        <color auto="1"/>
      </top>
      <bottom/>
      <diagonal/>
    </border>
    <border>
      <left style="medium">
        <color rgb="FFBFBFBF"/>
      </left>
      <right style="medium">
        <color rgb="FFBFBFBF"/>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right style="thin">
        <color auto="1"/>
      </right>
      <top/>
      <bottom/>
      <diagonal/>
    </border>
    <border>
      <left/>
      <right style="thin">
        <color theme="4"/>
      </right>
      <top style="thin">
        <color auto="1"/>
      </top>
      <bottom/>
      <diagonal/>
    </border>
    <border>
      <left/>
      <right style="thin">
        <color theme="4"/>
      </right>
      <top/>
      <bottom/>
      <diagonal/>
    </border>
    <border>
      <left style="thin">
        <color theme="4"/>
      </left>
      <right style="thin">
        <color theme="4"/>
      </right>
      <top/>
      <bottom/>
      <diagonal/>
    </border>
    <border>
      <left style="thin">
        <color auto="1"/>
      </left>
      <right/>
      <top/>
      <bottom style="thin">
        <color auto="1"/>
      </bottom>
      <diagonal/>
    </border>
    <border>
      <left style="thin">
        <color theme="4"/>
      </left>
      <right style="thin">
        <color theme="4"/>
      </right>
      <top/>
      <bottom style="thin">
        <color auto="1"/>
      </bottom>
      <diagonal/>
    </border>
    <border>
      <left/>
      <right/>
      <top/>
      <bottom style="thin">
        <color auto="1"/>
      </bottom>
      <diagonal/>
    </border>
    <border>
      <left/>
      <right style="thin">
        <color auto="1"/>
      </right>
      <top/>
      <bottom style="thin">
        <color auto="1"/>
      </bottom>
      <diagonal/>
    </border>
    <border>
      <left style="medium">
        <color rgb="FFBFBFBF"/>
      </left>
      <right/>
      <top/>
      <bottom/>
      <diagonal/>
    </border>
    <border>
      <left style="thin">
        <color rgb="FF000000"/>
      </left>
      <right style="thin">
        <color rgb="FF000000"/>
      </right>
      <top style="thin">
        <color rgb="FF000000"/>
      </top>
      <bottom style="thin">
        <color rgb="FF000000"/>
      </bottom>
      <diagonal/>
    </border>
    <border>
      <left/>
      <right style="thin">
        <color theme="0"/>
      </right>
      <top/>
      <bottom/>
      <diagonal/>
    </border>
    <border>
      <left style="thin">
        <color theme="0"/>
      </left>
      <right style="thin">
        <color theme="0"/>
      </right>
      <top/>
      <bottom/>
      <diagonal/>
    </border>
    <border>
      <left style="thin">
        <color theme="0"/>
      </left>
      <right/>
      <top/>
      <bottom/>
      <diagonal/>
    </border>
    <border>
      <left/>
      <right style="thin">
        <color rgb="FFC83537"/>
      </right>
      <top/>
      <bottom/>
      <diagonal/>
    </border>
    <border>
      <left style="thin">
        <color rgb="FFC83537"/>
      </left>
      <right/>
      <top/>
      <bottom/>
      <diagonal/>
    </border>
    <border>
      <left style="thin">
        <color auto="1"/>
      </left>
      <right/>
      <top style="thin">
        <color auto="1"/>
      </top>
      <bottom style="thin">
        <color auto="1"/>
      </bottom>
      <diagonal/>
    </border>
    <border>
      <left style="thin">
        <color auto="1"/>
      </left>
      <right style="thin">
        <color auto="1"/>
      </right>
      <top/>
      <bottom/>
      <diagonal/>
    </border>
    <border>
      <left style="thin">
        <color auto="1"/>
      </left>
      <right/>
      <top style="thin">
        <color auto="1"/>
      </top>
      <bottom/>
      <diagonal/>
    </border>
    <border>
      <left/>
      <right style="thin">
        <color auto="1"/>
      </right>
      <top style="thin">
        <color auto="1"/>
      </top>
      <bottom/>
      <diagonal/>
    </border>
    <border>
      <left/>
      <right style="thin">
        <color theme="4"/>
      </right>
      <top/>
      <bottom style="thin">
        <color auto="1"/>
      </bottom>
      <diagonal/>
    </border>
    <border>
      <left/>
      <right/>
      <top style="thin">
        <color auto="1"/>
      </top>
      <bottom/>
      <diagonal/>
    </border>
    <border>
      <left style="thin">
        <color rgb="FF000000"/>
      </left>
      <right/>
      <top/>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auto="1"/>
      </bottom>
      <diagonal/>
    </border>
    <border>
      <left/>
      <right style="thin">
        <color rgb="FF000000"/>
      </right>
      <top style="thin">
        <color rgb="FF000000"/>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s>
  <cellStyleXfs count="4">
    <xf numFmtId="0" fontId="0" fillId="0" borderId="0"/>
    <xf numFmtId="0" fontId="7" fillId="0" borderId="0"/>
    <xf numFmtId="0" fontId="7" fillId="0" borderId="0"/>
    <xf numFmtId="0" fontId="36" fillId="0" borderId="0" applyNumberFormat="0" applyFill="0" applyBorder="0" applyAlignment="0" applyProtection="0"/>
  </cellStyleXfs>
  <cellXfs count="265">
    <xf numFmtId="0" fontId="0" fillId="0" borderId="0" xfId="0"/>
    <xf numFmtId="0" fontId="0" fillId="0" borderId="0" xfId="0" applyAlignment="1">
      <alignment wrapText="1"/>
    </xf>
    <xf numFmtId="0" fontId="3" fillId="0" borderId="0" xfId="0" applyFont="1"/>
    <xf numFmtId="0" fontId="8" fillId="0" borderId="0" xfId="0" applyFont="1"/>
    <xf numFmtId="0" fontId="9" fillId="0" borderId="0" xfId="0" applyFont="1"/>
    <xf numFmtId="0" fontId="9" fillId="0" borderId="1" xfId="0" applyFont="1" applyBorder="1"/>
    <xf numFmtId="0" fontId="11" fillId="4" borderId="3" xfId="0" applyFont="1" applyFill="1" applyBorder="1" applyAlignment="1">
      <alignment horizontal="center" vertical="center" wrapText="1"/>
    </xf>
    <xf numFmtId="0" fontId="13" fillId="5" borderId="0" xfId="0" applyFont="1" applyFill="1" applyAlignment="1">
      <alignment horizontal="left" vertical="center"/>
    </xf>
    <xf numFmtId="0" fontId="16" fillId="5" borderId="0" xfId="0" applyFont="1" applyFill="1" applyAlignment="1">
      <alignment horizontal="left" vertical="center" wrapText="1"/>
    </xf>
    <xf numFmtId="0" fontId="17" fillId="5" borderId="0" xfId="0" applyFont="1" applyFill="1" applyAlignment="1">
      <alignment horizontal="center" vertical="center" textRotation="90" wrapText="1"/>
    </xf>
    <xf numFmtId="0" fontId="13" fillId="6" borderId="0" xfId="0" applyFont="1" applyFill="1" applyAlignment="1">
      <alignment vertical="center"/>
    </xf>
    <xf numFmtId="0" fontId="20" fillId="6" borderId="0" xfId="0" applyFont="1" applyFill="1" applyAlignment="1">
      <alignment vertical="center"/>
    </xf>
    <xf numFmtId="0" fontId="9" fillId="0" borderId="0" xfId="0" applyFont="1" applyAlignment="1">
      <alignment vertical="center"/>
    </xf>
    <xf numFmtId="0" fontId="9" fillId="0" borderId="0" xfId="0" applyFont="1" applyAlignment="1">
      <alignment vertical="center" wrapText="1"/>
    </xf>
    <xf numFmtId="0" fontId="9" fillId="0" borderId="0" xfId="0" applyFont="1" applyAlignment="1">
      <alignment horizontal="left" vertical="center"/>
    </xf>
    <xf numFmtId="0" fontId="8" fillId="7" borderId="3" xfId="0" applyFont="1" applyFill="1" applyBorder="1" applyAlignment="1">
      <alignment horizontal="left" vertical="center"/>
    </xf>
    <xf numFmtId="0" fontId="9" fillId="7" borderId="3" xfId="0" applyFont="1" applyFill="1" applyBorder="1" applyAlignment="1">
      <alignment horizontal="left" vertical="center"/>
    </xf>
    <xf numFmtId="0" fontId="11" fillId="4" borderId="3" xfId="0" applyFont="1" applyFill="1" applyBorder="1" applyAlignment="1">
      <alignment horizontal="left" vertical="center" wrapText="1"/>
    </xf>
    <xf numFmtId="0" fontId="11" fillId="4" borderId="4" xfId="0" applyFont="1" applyFill="1" applyBorder="1" applyAlignment="1">
      <alignment horizontal="center" vertical="center" wrapText="1"/>
    </xf>
    <xf numFmtId="0" fontId="15" fillId="3" borderId="0" xfId="0" applyFont="1" applyFill="1" applyAlignment="1">
      <alignment horizontal="left" vertical="center" wrapText="1"/>
    </xf>
    <xf numFmtId="0" fontId="21" fillId="3" borderId="0" xfId="0" applyFont="1" applyFill="1" applyAlignment="1">
      <alignment horizontal="left" vertical="center" wrapText="1"/>
    </xf>
    <xf numFmtId="0" fontId="11" fillId="4" borderId="5" xfId="0" applyFont="1" applyFill="1" applyBorder="1" applyAlignment="1">
      <alignment horizontal="center" vertical="center" wrapText="1"/>
    </xf>
    <xf numFmtId="0" fontId="15" fillId="3" borderId="6" xfId="0" applyFont="1" applyFill="1" applyBorder="1" applyAlignment="1">
      <alignment horizontal="center" vertical="center" wrapText="1"/>
    </xf>
    <xf numFmtId="0" fontId="15" fillId="3" borderId="7" xfId="0" applyFont="1" applyFill="1" applyBorder="1" applyAlignment="1">
      <alignment horizontal="left" vertical="center" wrapText="1"/>
    </xf>
    <xf numFmtId="0" fontId="19" fillId="0" borderId="7" xfId="0" applyFont="1" applyBorder="1" applyAlignment="1" applyProtection="1">
      <alignment horizontal="left" vertical="center" wrapText="1"/>
      <protection locked="0"/>
    </xf>
    <xf numFmtId="0" fontId="9" fillId="6" borderId="0" xfId="0" applyFont="1" applyFill="1" applyAlignment="1">
      <alignment vertical="center"/>
    </xf>
    <xf numFmtId="0" fontId="15" fillId="3" borderId="8" xfId="0" applyFont="1" applyFill="1" applyBorder="1" applyAlignment="1">
      <alignment horizontal="left" vertical="center" wrapText="1"/>
    </xf>
    <xf numFmtId="0" fontId="13" fillId="6" borderId="9" xfId="0" applyFont="1" applyFill="1" applyBorder="1" applyAlignment="1">
      <alignment vertical="center"/>
    </xf>
    <xf numFmtId="0" fontId="19" fillId="0" borderId="9" xfId="0" applyFont="1" applyBorder="1" applyAlignment="1" applyProtection="1">
      <alignment horizontal="left" vertical="center" wrapText="1"/>
      <protection locked="0"/>
    </xf>
    <xf numFmtId="0" fontId="13" fillId="5" borderId="9" xfId="0" applyFont="1" applyFill="1" applyBorder="1" applyAlignment="1">
      <alignment horizontal="left" vertical="center"/>
    </xf>
    <xf numFmtId="0" fontId="11" fillId="5" borderId="0" xfId="0" applyFont="1" applyFill="1" applyAlignment="1">
      <alignment horizontal="left" vertical="center" indent="1"/>
    </xf>
    <xf numFmtId="0" fontId="11" fillId="6" borderId="0" xfId="0" applyFont="1" applyFill="1" applyAlignment="1">
      <alignment horizontal="left" vertical="center" indent="1"/>
    </xf>
    <xf numFmtId="0" fontId="9" fillId="0" borderId="6" xfId="0" applyFont="1" applyBorder="1" applyAlignment="1">
      <alignment horizontal="left" vertical="center" indent="1"/>
    </xf>
    <xf numFmtId="0" fontId="18" fillId="0" borderId="10" xfId="0" applyFont="1" applyBorder="1" applyAlignment="1">
      <alignment horizontal="left" vertical="center" wrapText="1" indent="1"/>
    </xf>
    <xf numFmtId="0" fontId="5" fillId="0" borderId="0" xfId="0" applyFont="1" applyAlignment="1" applyProtection="1">
      <alignment horizontal="left" vertical="center" wrapText="1" indent="1"/>
      <protection locked="0"/>
    </xf>
    <xf numFmtId="0" fontId="2" fillId="0" borderId="7" xfId="0" applyFont="1" applyBorder="1" applyAlignment="1">
      <alignment horizontal="left" vertical="center" indent="1"/>
    </xf>
    <xf numFmtId="0" fontId="0" fillId="0" borderId="7" xfId="0" applyBorder="1" applyAlignment="1">
      <alignment horizontal="left" indent="1"/>
    </xf>
    <xf numFmtId="0" fontId="0" fillId="0" borderId="0" xfId="0" applyAlignment="1">
      <alignment horizontal="left" indent="1"/>
    </xf>
    <xf numFmtId="0" fontId="9" fillId="0" borderId="11" xfId="0" applyFont="1" applyBorder="1" applyAlignment="1">
      <alignment horizontal="left" vertical="center" indent="1"/>
    </xf>
    <xf numFmtId="0" fontId="18" fillId="0" borderId="12" xfId="0" applyFont="1" applyBorder="1" applyAlignment="1">
      <alignment horizontal="left" vertical="center" wrapText="1" indent="1"/>
    </xf>
    <xf numFmtId="0" fontId="5" fillId="0" borderId="13" xfId="0" applyFont="1" applyBorder="1" applyAlignment="1" applyProtection="1">
      <alignment horizontal="left" vertical="center" wrapText="1" indent="1"/>
      <protection locked="0"/>
    </xf>
    <xf numFmtId="0" fontId="0" fillId="0" borderId="14" xfId="0" applyBorder="1" applyAlignment="1">
      <alignment horizontal="left" indent="1"/>
    </xf>
    <xf numFmtId="0" fontId="22" fillId="0" borderId="10" xfId="0" applyFont="1" applyBorder="1" applyAlignment="1">
      <alignment horizontal="left" vertical="center" wrapText="1" indent="1"/>
    </xf>
    <xf numFmtId="0" fontId="9" fillId="0" borderId="10" xfId="0" applyFont="1" applyBorder="1" applyAlignment="1">
      <alignment horizontal="left" vertical="center" wrapText="1" indent="1"/>
    </xf>
    <xf numFmtId="0" fontId="22" fillId="0" borderId="10" xfId="1" applyFont="1" applyBorder="1" applyAlignment="1">
      <alignment horizontal="left" vertical="center" wrapText="1" indent="1"/>
    </xf>
    <xf numFmtId="0" fontId="18" fillId="0" borderId="10" xfId="1" applyFont="1" applyBorder="1" applyAlignment="1">
      <alignment horizontal="left" vertical="center" wrapText="1" indent="1"/>
    </xf>
    <xf numFmtId="0" fontId="22" fillId="0" borderId="10" xfId="2" applyFont="1" applyBorder="1" applyAlignment="1">
      <alignment horizontal="left" vertical="center" wrapText="1" indent="1"/>
    </xf>
    <xf numFmtId="0" fontId="13" fillId="5" borderId="6" xfId="0" applyFont="1" applyFill="1" applyBorder="1" applyAlignment="1">
      <alignment horizontal="left" vertical="center" indent="1"/>
    </xf>
    <xf numFmtId="0" fontId="13" fillId="6" borderId="6" xfId="0" applyFont="1" applyFill="1" applyBorder="1" applyAlignment="1">
      <alignment horizontal="left" vertical="center" indent="1"/>
    </xf>
    <xf numFmtId="0" fontId="18" fillId="0" borderId="0" xfId="0" applyFont="1" applyAlignment="1">
      <alignment horizontal="left" vertical="center" wrapText="1" indent="1"/>
    </xf>
    <xf numFmtId="0" fontId="18" fillId="0" borderId="13" xfId="0" applyFont="1" applyBorder="1" applyAlignment="1">
      <alignment horizontal="left" vertical="center" wrapText="1" indent="1"/>
    </xf>
    <xf numFmtId="0" fontId="9" fillId="0" borderId="0" xfId="0" applyFont="1" applyAlignment="1">
      <alignment horizontal="left" indent="1"/>
    </xf>
    <xf numFmtId="0" fontId="8" fillId="0" borderId="15" xfId="0" applyFont="1" applyBorder="1" applyAlignment="1">
      <alignment horizontal="left" vertical="center" wrapText="1" indent="1"/>
    </xf>
    <xf numFmtId="0" fontId="9" fillId="0" borderId="0" xfId="0" applyFont="1" applyAlignment="1">
      <alignment horizontal="left" wrapText="1" indent="1"/>
    </xf>
    <xf numFmtId="0" fontId="8" fillId="0" borderId="0" xfId="0" applyFont="1" applyAlignment="1">
      <alignment horizontal="left" indent="1"/>
    </xf>
    <xf numFmtId="0" fontId="8" fillId="0" borderId="0" xfId="0" applyFont="1" applyAlignment="1">
      <alignment horizontal="right" vertical="center" indent="1"/>
    </xf>
    <xf numFmtId="0" fontId="11" fillId="4" borderId="3" xfId="0" applyFont="1" applyFill="1" applyBorder="1" applyAlignment="1">
      <alignment horizontal="left" vertical="center" wrapText="1" indent="1"/>
    </xf>
    <xf numFmtId="0" fontId="8" fillId="3" borderId="22" xfId="0" applyFont="1" applyFill="1" applyBorder="1" applyAlignment="1">
      <alignment horizontal="left" vertical="center" indent="1"/>
    </xf>
    <xf numFmtId="0" fontId="8" fillId="3" borderId="4" xfId="0" applyFont="1" applyFill="1" applyBorder="1" applyAlignment="1">
      <alignment horizontal="left" vertical="center" wrapText="1" indent="1"/>
    </xf>
    <xf numFmtId="0" fontId="23" fillId="3" borderId="4" xfId="0" applyFont="1" applyFill="1" applyBorder="1" applyAlignment="1">
      <alignment horizontal="left" vertical="center" wrapText="1" indent="1"/>
    </xf>
    <xf numFmtId="0" fontId="6" fillId="3" borderId="4" xfId="0" applyFont="1" applyFill="1" applyBorder="1" applyAlignment="1">
      <alignment horizontal="left" vertical="center" wrapText="1" indent="1"/>
    </xf>
    <xf numFmtId="0" fontId="24" fillId="3" borderId="5" xfId="0" applyFont="1" applyFill="1" applyBorder="1" applyAlignment="1">
      <alignment horizontal="left" vertical="center" wrapText="1" indent="1"/>
    </xf>
    <xf numFmtId="0" fontId="11" fillId="6" borderId="22" xfId="0" applyFont="1" applyFill="1" applyBorder="1" applyAlignment="1">
      <alignment horizontal="left" vertical="center" indent="1"/>
    </xf>
    <xf numFmtId="0" fontId="4" fillId="6" borderId="4" xfId="0" applyFont="1" applyFill="1" applyBorder="1" applyAlignment="1">
      <alignment horizontal="left" vertical="center" indent="1"/>
    </xf>
    <xf numFmtId="0" fontId="4" fillId="6" borderId="5" xfId="0" applyFont="1" applyFill="1" applyBorder="1" applyAlignment="1">
      <alignment horizontal="left" vertical="center" indent="1"/>
    </xf>
    <xf numFmtId="0" fontId="11" fillId="6" borderId="11" xfId="0" applyFont="1" applyFill="1" applyBorder="1" applyAlignment="1">
      <alignment horizontal="left" vertical="center" indent="1"/>
    </xf>
    <xf numFmtId="0" fontId="12" fillId="0" borderId="0" xfId="0" applyFont="1"/>
    <xf numFmtId="0" fontId="12" fillId="0" borderId="0" xfId="0" applyFont="1" applyAlignment="1">
      <alignment wrapText="1"/>
    </xf>
    <xf numFmtId="0" fontId="14" fillId="8" borderId="23" xfId="0" applyFont="1" applyFill="1" applyBorder="1" applyAlignment="1">
      <alignment horizontal="left" vertical="top" wrapText="1" indent="1"/>
    </xf>
    <xf numFmtId="0" fontId="9" fillId="0" borderId="6" xfId="0" applyFont="1" applyBorder="1" applyAlignment="1">
      <alignment horizontal="left" vertical="top" wrapText="1" indent="1"/>
    </xf>
    <xf numFmtId="0" fontId="11" fillId="6" borderId="13" xfId="0" applyFont="1" applyFill="1" applyBorder="1" applyAlignment="1">
      <alignment horizontal="left" vertical="center" indent="1"/>
    </xf>
    <xf numFmtId="0" fontId="21" fillId="3" borderId="0" xfId="0" applyFont="1" applyFill="1" applyAlignment="1">
      <alignment horizontal="center" vertical="center" wrapText="1"/>
    </xf>
    <xf numFmtId="0" fontId="11" fillId="6" borderId="4" xfId="0" applyFont="1" applyFill="1" applyBorder="1" applyAlignment="1">
      <alignment vertical="center"/>
    </xf>
    <xf numFmtId="0" fontId="11" fillId="6" borderId="5" xfId="0" applyFont="1" applyFill="1" applyBorder="1" applyAlignment="1">
      <alignment vertical="center"/>
    </xf>
    <xf numFmtId="0" fontId="11" fillId="6" borderId="13" xfId="0" applyFont="1" applyFill="1" applyBorder="1" applyAlignment="1">
      <alignment vertical="center"/>
    </xf>
    <xf numFmtId="0" fontId="11" fillId="6" borderId="14" xfId="0" applyFont="1" applyFill="1" applyBorder="1" applyAlignment="1">
      <alignment vertical="center"/>
    </xf>
    <xf numFmtId="0" fontId="8" fillId="3" borderId="4" xfId="0" applyFont="1" applyFill="1" applyBorder="1" applyAlignment="1">
      <alignment vertical="center"/>
    </xf>
    <xf numFmtId="0" fontId="8" fillId="3" borderId="5" xfId="0" applyFont="1" applyFill="1" applyBorder="1" applyAlignment="1">
      <alignment vertical="center"/>
    </xf>
    <xf numFmtId="0" fontId="9" fillId="8" borderId="0" xfId="0" applyFont="1" applyFill="1"/>
    <xf numFmtId="0" fontId="0" fillId="8" borderId="0" xfId="0" applyFill="1"/>
    <xf numFmtId="0" fontId="9" fillId="8" borderId="24" xfId="0" applyFont="1" applyFill="1" applyBorder="1"/>
    <xf numFmtId="0" fontId="9" fillId="8" borderId="6" xfId="0" applyFont="1" applyFill="1" applyBorder="1"/>
    <xf numFmtId="0" fontId="9" fillId="8" borderId="11" xfId="0" applyFont="1" applyFill="1" applyBorder="1"/>
    <xf numFmtId="0" fontId="0" fillId="8" borderId="25" xfId="0" applyFill="1" applyBorder="1"/>
    <xf numFmtId="0" fontId="0" fillId="8" borderId="7" xfId="0" applyFill="1" applyBorder="1"/>
    <xf numFmtId="0" fontId="9" fillId="8" borderId="13" xfId="0" applyFont="1" applyFill="1" applyBorder="1"/>
    <xf numFmtId="0" fontId="0" fillId="8" borderId="13" xfId="0" applyFill="1" applyBorder="1"/>
    <xf numFmtId="0" fontId="0" fillId="8" borderId="14" xfId="0" applyFill="1" applyBorder="1"/>
    <xf numFmtId="0" fontId="25" fillId="0" borderId="0" xfId="0" applyFont="1"/>
    <xf numFmtId="0" fontId="25" fillId="0" borderId="0" xfId="0" applyFont="1" applyAlignment="1">
      <alignment wrapText="1"/>
    </xf>
    <xf numFmtId="0" fontId="19" fillId="0" borderId="0" xfId="0" applyFont="1" applyAlignment="1" applyProtection="1">
      <alignment horizontal="left" vertical="center" wrapText="1" indent="1"/>
      <protection locked="0"/>
    </xf>
    <xf numFmtId="0" fontId="9" fillId="0" borderId="0" xfId="0" applyFont="1" applyAlignment="1">
      <alignment horizontal="left" vertical="center" wrapText="1" indent="1"/>
    </xf>
    <xf numFmtId="0" fontId="9" fillId="0" borderId="0" xfId="0" applyFont="1" applyAlignment="1">
      <alignment horizontal="left" vertical="center" indent="1"/>
    </xf>
    <xf numFmtId="0" fontId="9" fillId="0" borderId="13" xfId="0" applyFont="1" applyBorder="1" applyAlignment="1">
      <alignment horizontal="left" vertical="center" indent="1"/>
    </xf>
    <xf numFmtId="0" fontId="19" fillId="0" borderId="13" xfId="0" applyFont="1" applyBorder="1" applyAlignment="1" applyProtection="1">
      <alignment horizontal="left" vertical="center" wrapText="1" indent="1"/>
      <protection locked="0"/>
    </xf>
    <xf numFmtId="0" fontId="28" fillId="0" borderId="0" xfId="0" applyFont="1"/>
    <xf numFmtId="0" fontId="18" fillId="0" borderId="0" xfId="0" applyFont="1"/>
    <xf numFmtId="0" fontId="29" fillId="0" borderId="0" xfId="0" applyFont="1"/>
    <xf numFmtId="0" fontId="11" fillId="6" borderId="0" xfId="0" applyFont="1" applyFill="1" applyAlignment="1">
      <alignment vertical="center"/>
    </xf>
    <xf numFmtId="0" fontId="31" fillId="5" borderId="9" xfId="0" applyFont="1" applyFill="1" applyBorder="1" applyAlignment="1">
      <alignment horizontal="left" vertical="center" wrapText="1"/>
    </xf>
    <xf numFmtId="0" fontId="19" fillId="0" borderId="26" xfId="0" applyFont="1" applyBorder="1" applyAlignment="1" applyProtection="1">
      <alignment horizontal="left" vertical="center" wrapText="1"/>
      <protection locked="0"/>
    </xf>
    <xf numFmtId="0" fontId="19" fillId="0" borderId="14" xfId="0" applyFont="1" applyBorder="1" applyAlignment="1" applyProtection="1">
      <alignment horizontal="left" vertical="center" wrapText="1"/>
      <protection locked="0"/>
    </xf>
    <xf numFmtId="0" fontId="0" fillId="8" borderId="24" xfId="0" applyFill="1" applyBorder="1"/>
    <xf numFmtId="0" fontId="0" fillId="8" borderId="27" xfId="0" applyFill="1" applyBorder="1"/>
    <xf numFmtId="0" fontId="0" fillId="8" borderId="6" xfId="0" applyFill="1" applyBorder="1"/>
    <xf numFmtId="0" fontId="0" fillId="8" borderId="11" xfId="0" applyFill="1" applyBorder="1"/>
    <xf numFmtId="0" fontId="11" fillId="6" borderId="4" xfId="0" applyFont="1" applyFill="1" applyBorder="1" applyAlignment="1">
      <alignment horizontal="left" vertical="center" indent="1"/>
    </xf>
    <xf numFmtId="0" fontId="8" fillId="3" borderId="4" xfId="0" applyFont="1" applyFill="1" applyBorder="1" applyAlignment="1">
      <alignment horizontal="left" vertical="center" indent="1"/>
    </xf>
    <xf numFmtId="0" fontId="0" fillId="8" borderId="0" xfId="0" applyFill="1" applyAlignment="1">
      <alignment horizontal="left" indent="1"/>
    </xf>
    <xf numFmtId="0" fontId="0" fillId="8" borderId="7" xfId="0" applyFill="1" applyBorder="1" applyAlignment="1">
      <alignment horizontal="left" indent="1"/>
    </xf>
    <xf numFmtId="0" fontId="0" fillId="8" borderId="7" xfId="0" applyFill="1" applyBorder="1" applyAlignment="1">
      <alignment horizontal="left" indent="6"/>
    </xf>
    <xf numFmtId="0" fontId="0" fillId="0" borderId="7" xfId="0" applyBorder="1" applyAlignment="1">
      <alignment horizontal="left" indent="6"/>
    </xf>
    <xf numFmtId="0" fontId="19" fillId="0" borderId="0" xfId="0" applyFont="1" applyAlignment="1">
      <alignment horizontal="left" vertical="center" wrapText="1" indent="1"/>
    </xf>
    <xf numFmtId="0" fontId="19" fillId="0" borderId="13" xfId="0" applyFont="1" applyBorder="1" applyAlignment="1">
      <alignment horizontal="left" vertical="center" wrapText="1" indent="1"/>
    </xf>
    <xf numFmtId="0" fontId="0" fillId="0" borderId="0" xfId="0" applyAlignment="1">
      <alignment horizontal="center"/>
    </xf>
    <xf numFmtId="0" fontId="0" fillId="0" borderId="3" xfId="0" applyBorder="1" applyAlignment="1">
      <alignment horizontal="center"/>
    </xf>
    <xf numFmtId="0" fontId="0" fillId="0" borderId="3" xfId="0" applyBorder="1"/>
    <xf numFmtId="0" fontId="19" fillId="0" borderId="7" xfId="0" applyFont="1" applyBorder="1" applyAlignment="1">
      <alignment horizontal="left" vertical="center" wrapText="1"/>
    </xf>
    <xf numFmtId="0" fontId="19" fillId="0" borderId="9" xfId="0" applyFont="1" applyBorder="1" applyAlignment="1">
      <alignment horizontal="left" vertical="center" wrapText="1"/>
    </xf>
    <xf numFmtId="0" fontId="8" fillId="9" borderId="0" xfId="0" applyFont="1" applyFill="1" applyAlignment="1">
      <alignment horizontal="left" wrapText="1" indent="1"/>
    </xf>
    <xf numFmtId="0" fontId="9" fillId="9" borderId="0" xfId="0" applyFont="1" applyFill="1" applyAlignment="1">
      <alignment horizontal="left" wrapText="1" indent="1"/>
    </xf>
    <xf numFmtId="0" fontId="35" fillId="0" borderId="0" xfId="0" applyFont="1"/>
    <xf numFmtId="0" fontId="0" fillId="10" borderId="0" xfId="0" applyFill="1"/>
    <xf numFmtId="0" fontId="0" fillId="0" borderId="25" xfId="0" applyBorder="1"/>
    <xf numFmtId="0" fontId="0" fillId="0" borderId="7" xfId="0" applyBorder="1"/>
    <xf numFmtId="0" fontId="9" fillId="0" borderId="28" xfId="0" applyFont="1" applyBorder="1" applyAlignment="1">
      <alignment horizontal="left" vertical="top" wrapText="1"/>
    </xf>
    <xf numFmtId="0" fontId="9" fillId="0" borderId="0" xfId="0" applyFont="1" applyAlignment="1">
      <alignment horizontal="left" vertical="top" wrapText="1"/>
    </xf>
    <xf numFmtId="0" fontId="9" fillId="0" borderId="0" xfId="0" applyFont="1" applyAlignment="1" applyProtection="1">
      <alignment horizontal="left" vertical="center" wrapText="1" indent="1"/>
      <protection locked="0"/>
    </xf>
    <xf numFmtId="0" fontId="38" fillId="0" borderId="0" xfId="0" applyFont="1"/>
    <xf numFmtId="0" fontId="33" fillId="8" borderId="3" xfId="0" applyFont="1" applyFill="1" applyBorder="1" applyAlignment="1">
      <alignment vertical="center" wrapText="1"/>
    </xf>
    <xf numFmtId="0" fontId="3" fillId="8" borderId="0" xfId="0" applyFont="1" applyFill="1" applyAlignment="1">
      <alignment vertical="center" wrapText="1"/>
    </xf>
    <xf numFmtId="0" fontId="3" fillId="8" borderId="3" xfId="0" applyFont="1" applyFill="1" applyBorder="1" applyAlignment="1">
      <alignment vertical="center" wrapText="1"/>
    </xf>
    <xf numFmtId="0" fontId="3" fillId="0" borderId="0" xfId="0" applyFont="1" applyAlignment="1">
      <alignment horizontal="center" vertical="center" wrapText="1"/>
    </xf>
    <xf numFmtId="0" fontId="9" fillId="0" borderId="0" xfId="0" applyFont="1" applyAlignment="1">
      <alignment horizontal="center" vertical="center" wrapText="1"/>
    </xf>
    <xf numFmtId="0" fontId="0" fillId="0" borderId="0" xfId="0" applyAlignment="1">
      <alignment horizontal="center" vertical="center" wrapText="1"/>
    </xf>
    <xf numFmtId="0" fontId="0" fillId="0" borderId="0" xfId="0" applyAlignment="1"/>
    <xf numFmtId="0" fontId="0" fillId="0" borderId="2" xfId="0" applyFont="1" applyBorder="1" applyAlignment="1">
      <alignment horizontal="left" vertical="center" wrapText="1" indent="1"/>
    </xf>
    <xf numFmtId="0" fontId="0" fillId="0" borderId="0" xfId="0" applyFont="1" applyAlignment="1">
      <alignment horizontal="left" indent="1"/>
    </xf>
    <xf numFmtId="0" fontId="0" fillId="0" borderId="0" xfId="0" applyFont="1" applyAlignment="1">
      <alignment horizontal="left" wrapText="1" indent="1"/>
    </xf>
    <xf numFmtId="0" fontId="3" fillId="0" borderId="0" xfId="0" applyFont="1" applyAlignment="1">
      <alignment horizontal="left" indent="1"/>
    </xf>
    <xf numFmtId="0" fontId="43" fillId="0" borderId="16" xfId="0" applyFont="1" applyBorder="1" applyAlignment="1">
      <alignment horizontal="left" vertical="center" wrapText="1" indent="1"/>
    </xf>
    <xf numFmtId="0" fontId="0" fillId="0" borderId="0" xfId="0" applyFont="1"/>
    <xf numFmtId="0" fontId="42" fillId="12" borderId="16" xfId="0" applyFont="1" applyFill="1" applyBorder="1" applyAlignment="1">
      <alignment horizontal="left" vertical="center" wrapText="1" indent="1"/>
    </xf>
    <xf numFmtId="0" fontId="43" fillId="13" borderId="16" xfId="0" applyFont="1" applyFill="1" applyBorder="1" applyAlignment="1">
      <alignment horizontal="left" vertical="center" wrapText="1" indent="1"/>
    </xf>
    <xf numFmtId="0" fontId="40" fillId="13" borderId="3" xfId="0" applyFont="1" applyFill="1" applyBorder="1" applyAlignment="1">
      <alignment horizontal="center" vertical="center" wrapText="1"/>
    </xf>
    <xf numFmtId="0" fontId="10" fillId="12" borderId="17" xfId="0" applyFont="1" applyFill="1" applyBorder="1" applyAlignment="1">
      <alignment horizontal="left" vertical="center" wrapText="1" indent="1"/>
    </xf>
    <xf numFmtId="0" fontId="11" fillId="12" borderId="17" xfId="0" applyFont="1" applyFill="1" applyBorder="1" applyAlignment="1">
      <alignment horizontal="center" vertical="center" wrapText="1"/>
    </xf>
    <xf numFmtId="0" fontId="11" fillId="12" borderId="18" xfId="0" applyFont="1" applyFill="1" applyBorder="1" applyAlignment="1">
      <alignment horizontal="center" vertical="center" wrapText="1"/>
    </xf>
    <xf numFmtId="0" fontId="11" fillId="12" borderId="19" xfId="0" applyFont="1" applyFill="1" applyBorder="1" applyAlignment="1">
      <alignment horizontal="center" vertical="center" wrapText="1"/>
    </xf>
    <xf numFmtId="0" fontId="8" fillId="13" borderId="0" xfId="0" applyFont="1" applyFill="1" applyAlignment="1">
      <alignment horizontal="left" indent="1"/>
    </xf>
    <xf numFmtId="0" fontId="9" fillId="13" borderId="0" xfId="0" applyFont="1" applyFill="1" applyAlignment="1">
      <alignment horizontal="left" indent="1"/>
    </xf>
    <xf numFmtId="0" fontId="11" fillId="12" borderId="7" xfId="0" applyFont="1" applyFill="1" applyBorder="1" applyAlignment="1">
      <alignment horizontal="center" vertical="center" wrapText="1"/>
    </xf>
    <xf numFmtId="0" fontId="11" fillId="12" borderId="20" xfId="0" applyFont="1" applyFill="1" applyBorder="1" applyAlignment="1">
      <alignment horizontal="center" vertical="center" wrapText="1"/>
    </xf>
    <xf numFmtId="0" fontId="11" fillId="12" borderId="21" xfId="0" applyFont="1" applyFill="1" applyBorder="1" applyAlignment="1">
      <alignment horizontal="center" vertical="center" wrapText="1"/>
    </xf>
    <xf numFmtId="0" fontId="11" fillId="12" borderId="0" xfId="0" applyFont="1" applyFill="1" applyAlignment="1">
      <alignment horizontal="center" vertical="center" wrapText="1"/>
    </xf>
    <xf numFmtId="0" fontId="0" fillId="13" borderId="7" xfId="0" applyFill="1" applyBorder="1" applyAlignment="1">
      <alignment horizontal="left" indent="6"/>
    </xf>
    <xf numFmtId="0" fontId="0" fillId="13" borderId="7" xfId="0" applyFill="1" applyBorder="1" applyAlignment="1">
      <alignment horizontal="left" indent="1"/>
    </xf>
    <xf numFmtId="0" fontId="0" fillId="13" borderId="0" xfId="0" applyFill="1" applyAlignment="1">
      <alignment horizontal="left" indent="1"/>
    </xf>
    <xf numFmtId="0" fontId="0" fillId="13" borderId="6" xfId="0" applyFill="1" applyBorder="1" applyAlignment="1">
      <alignment horizontal="left" indent="1"/>
    </xf>
    <xf numFmtId="0" fontId="0" fillId="13" borderId="3" xfId="0" applyFill="1" applyBorder="1" applyAlignment="1">
      <alignment horizontal="center"/>
    </xf>
    <xf numFmtId="0" fontId="0" fillId="13" borderId="3" xfId="0" applyFill="1" applyBorder="1" applyAlignment="1">
      <alignment wrapText="1"/>
    </xf>
    <xf numFmtId="0" fontId="34" fillId="13" borderId="3" xfId="0" applyFont="1" applyFill="1" applyBorder="1" applyAlignment="1">
      <alignment horizontal="left" vertical="center" wrapText="1" readingOrder="1"/>
    </xf>
    <xf numFmtId="15" fontId="0" fillId="13" borderId="3" xfId="0" applyNumberFormat="1" applyFill="1" applyBorder="1" applyAlignment="1">
      <alignment wrapText="1"/>
    </xf>
    <xf numFmtId="0" fontId="0" fillId="13" borderId="3" xfId="0" applyFill="1" applyBorder="1"/>
    <xf numFmtId="0" fontId="9" fillId="15" borderId="3" xfId="0" applyFont="1" applyFill="1" applyBorder="1" applyAlignment="1">
      <alignment horizontal="left" vertical="center"/>
    </xf>
    <xf numFmtId="0" fontId="8" fillId="15" borderId="3" xfId="0" applyFont="1" applyFill="1" applyBorder="1" applyAlignment="1">
      <alignment horizontal="left" vertical="center"/>
    </xf>
    <xf numFmtId="0" fontId="41" fillId="0" borderId="3" xfId="0" applyFont="1" applyBorder="1" applyAlignment="1">
      <alignment horizontal="left" vertical="top" wrapText="1" indent="1"/>
    </xf>
    <xf numFmtId="0" fontId="11" fillId="12" borderId="3" xfId="0" applyFont="1" applyFill="1" applyBorder="1" applyAlignment="1">
      <alignment horizontal="left" vertical="center" wrapText="1" indent="1"/>
    </xf>
    <xf numFmtId="0" fontId="8" fillId="14" borderId="22" xfId="0" applyFont="1" applyFill="1" applyBorder="1" applyAlignment="1">
      <alignment horizontal="left" vertical="center" indent="1"/>
    </xf>
    <xf numFmtId="0" fontId="8" fillId="14" borderId="4" xfId="0" applyFont="1" applyFill="1" applyBorder="1" applyAlignment="1">
      <alignment horizontal="left" vertical="center" indent="1"/>
    </xf>
    <xf numFmtId="0" fontId="8" fillId="14" borderId="4" xfId="0" applyFont="1" applyFill="1" applyBorder="1" applyAlignment="1">
      <alignment horizontal="left" vertical="center" wrapText="1" indent="1"/>
    </xf>
    <xf numFmtId="0" fontId="23" fillId="14" borderId="4" xfId="0" applyFont="1" applyFill="1" applyBorder="1" applyAlignment="1">
      <alignment horizontal="left" vertical="center" wrapText="1" indent="1"/>
    </xf>
    <xf numFmtId="0" fontId="6" fillId="14" borderId="4" xfId="0" applyFont="1" applyFill="1" applyBorder="1" applyAlignment="1">
      <alignment horizontal="left" vertical="center" wrapText="1" indent="1"/>
    </xf>
    <xf numFmtId="0" fontId="24" fillId="14" borderId="5" xfId="0" applyFont="1" applyFill="1" applyBorder="1" applyAlignment="1">
      <alignment horizontal="left" vertical="center" wrapText="1" indent="1"/>
    </xf>
    <xf numFmtId="0" fontId="11" fillId="12" borderId="22" xfId="0" applyFont="1" applyFill="1" applyBorder="1" applyAlignment="1">
      <alignment horizontal="left" vertical="center" indent="1"/>
    </xf>
    <xf numFmtId="0" fontId="11" fillId="12" borderId="4" xfId="0" applyFont="1" applyFill="1" applyBorder="1" applyAlignment="1">
      <alignment horizontal="left" vertical="center" indent="1"/>
    </xf>
    <xf numFmtId="0" fontId="4" fillId="12" borderId="4" xfId="0" applyFont="1" applyFill="1" applyBorder="1" applyAlignment="1">
      <alignment horizontal="left" vertical="center" indent="1"/>
    </xf>
    <xf numFmtId="0" fontId="4" fillId="12" borderId="5" xfId="0" applyFont="1" applyFill="1" applyBorder="1" applyAlignment="1">
      <alignment horizontal="left" vertical="center" indent="1"/>
    </xf>
    <xf numFmtId="0" fontId="11" fillId="12" borderId="4" xfId="0" applyFont="1" applyFill="1" applyBorder="1" applyAlignment="1">
      <alignment vertical="center"/>
    </xf>
    <xf numFmtId="0" fontId="11" fillId="12" borderId="5" xfId="0" applyFont="1" applyFill="1" applyBorder="1" applyAlignment="1">
      <alignment vertical="center"/>
    </xf>
    <xf numFmtId="0" fontId="8" fillId="14" borderId="4" xfId="0" applyFont="1" applyFill="1" applyBorder="1" applyAlignment="1">
      <alignment vertical="center"/>
    </xf>
    <xf numFmtId="0" fontId="8" fillId="14" borderId="5" xfId="0" applyFont="1" applyFill="1" applyBorder="1" applyAlignment="1">
      <alignment vertical="center"/>
    </xf>
    <xf numFmtId="0" fontId="11" fillId="12" borderId="11" xfId="0" applyFont="1" applyFill="1" applyBorder="1" applyAlignment="1">
      <alignment horizontal="left" vertical="center" indent="1"/>
    </xf>
    <xf numFmtId="0" fontId="11" fillId="12" borderId="13" xfId="0" applyFont="1" applyFill="1" applyBorder="1" applyAlignment="1">
      <alignment vertical="center"/>
    </xf>
    <xf numFmtId="0" fontId="11" fillId="12" borderId="13" xfId="0" applyFont="1" applyFill="1" applyBorder="1" applyAlignment="1">
      <alignment horizontal="left" vertical="center" indent="1"/>
    </xf>
    <xf numFmtId="0" fontId="11" fillId="12" borderId="14" xfId="0" applyFont="1" applyFill="1" applyBorder="1" applyAlignment="1">
      <alignment vertical="center"/>
    </xf>
    <xf numFmtId="0" fontId="1" fillId="0" borderId="16" xfId="0" applyFont="1" applyBorder="1" applyAlignment="1">
      <alignment horizontal="left" vertical="center" wrapText="1" indent="1"/>
    </xf>
    <xf numFmtId="0" fontId="1" fillId="13" borderId="16" xfId="0" applyFont="1" applyFill="1" applyBorder="1" applyAlignment="1">
      <alignment horizontal="left" vertical="center" wrapText="1" indent="1"/>
    </xf>
    <xf numFmtId="0" fontId="41" fillId="0" borderId="3" xfId="0" applyFont="1" applyBorder="1" applyAlignment="1">
      <alignment horizontal="left" vertical="center" wrapText="1" indent="1"/>
    </xf>
    <xf numFmtId="0" fontId="41" fillId="2" borderId="3" xfId="0" applyFont="1" applyFill="1" applyBorder="1" applyAlignment="1">
      <alignment horizontal="left" vertical="top" wrapText="1" indent="1"/>
    </xf>
    <xf numFmtId="0" fontId="41" fillId="13" borderId="3" xfId="0" applyFont="1" applyFill="1" applyBorder="1" applyAlignment="1">
      <alignment horizontal="center" vertical="center" wrapText="1"/>
    </xf>
    <xf numFmtId="0" fontId="41" fillId="0" borderId="0" xfId="0" applyFont="1" applyAlignment="1">
      <alignment vertical="top" wrapText="1"/>
    </xf>
    <xf numFmtId="0" fontId="41" fillId="0" borderId="0" xfId="0" applyFont="1"/>
    <xf numFmtId="0" fontId="0" fillId="13" borderId="3" xfId="0" applyFont="1" applyFill="1" applyBorder="1" applyAlignment="1">
      <alignment wrapText="1"/>
    </xf>
    <xf numFmtId="0" fontId="47" fillId="12" borderId="16" xfId="0" applyFont="1" applyFill="1" applyBorder="1" applyAlignment="1">
      <alignment horizontal="left" vertical="center" wrapText="1" indent="1"/>
    </xf>
    <xf numFmtId="0" fontId="41" fillId="9" borderId="0" xfId="0" applyFont="1" applyFill="1" applyAlignment="1">
      <alignment horizontal="left" indent="1"/>
    </xf>
    <xf numFmtId="0" fontId="41" fillId="9" borderId="0" xfId="0" applyFont="1" applyFill="1" applyAlignment="1">
      <alignment horizontal="left" wrapText="1" indent="1"/>
    </xf>
    <xf numFmtId="0" fontId="40" fillId="9" borderId="0" xfId="0" applyFont="1" applyFill="1" applyAlignment="1">
      <alignment horizontal="left" indent="1"/>
    </xf>
    <xf numFmtId="0" fontId="40" fillId="9" borderId="0" xfId="0" applyFont="1" applyFill="1" applyAlignment="1">
      <alignment horizontal="left" wrapText="1" indent="1"/>
    </xf>
    <xf numFmtId="0" fontId="41" fillId="0" borderId="0" xfId="0" applyFont="1" applyAlignment="1">
      <alignment horizontal="left" indent="1"/>
    </xf>
    <xf numFmtId="0" fontId="41" fillId="0" borderId="0" xfId="0" applyFont="1" applyAlignment="1">
      <alignment horizontal="left" wrapText="1" indent="1"/>
    </xf>
    <xf numFmtId="0" fontId="13" fillId="12" borderId="29" xfId="0" applyFont="1" applyFill="1" applyBorder="1" applyAlignment="1">
      <alignment horizontal="left" vertical="center" wrapText="1" indent="1"/>
    </xf>
    <xf numFmtId="0" fontId="13" fillId="12" borderId="30" xfId="0" applyFont="1" applyFill="1" applyBorder="1" applyAlignment="1">
      <alignment horizontal="left" vertical="center" wrapText="1" indent="1"/>
    </xf>
    <xf numFmtId="0" fontId="36" fillId="0" borderId="22" xfId="3" applyBorder="1" applyAlignment="1">
      <alignment horizontal="left" vertical="center" wrapText="1" indent="1"/>
    </xf>
    <xf numFmtId="0" fontId="9" fillId="0" borderId="5" xfId="0" applyFont="1" applyBorder="1" applyAlignment="1">
      <alignment horizontal="left" vertical="center" wrapText="1" indent="1"/>
    </xf>
    <xf numFmtId="0" fontId="42" fillId="12" borderId="29" xfId="0" applyFont="1" applyFill="1" applyBorder="1" applyAlignment="1">
      <alignment horizontal="left" vertical="center" wrapText="1" indent="1"/>
    </xf>
    <xf numFmtId="0" fontId="42" fillId="12" borderId="30" xfId="0" applyFont="1" applyFill="1" applyBorder="1" applyAlignment="1">
      <alignment horizontal="left" vertical="center" wrapText="1" indent="1"/>
    </xf>
    <xf numFmtId="0" fontId="0" fillId="0" borderId="29" xfId="0" applyFont="1" applyBorder="1" applyAlignment="1">
      <alignment horizontal="left" vertical="center" wrapText="1" indent="1"/>
    </xf>
    <xf numFmtId="0" fontId="0" fillId="0" borderId="30" xfId="0" applyFont="1" applyBorder="1" applyAlignment="1">
      <alignment horizontal="left" vertical="center" wrapText="1" indent="1"/>
    </xf>
    <xf numFmtId="0" fontId="0" fillId="0" borderId="22" xfId="0" applyFont="1" applyBorder="1" applyAlignment="1">
      <alignment horizontal="left" vertical="center" wrapText="1" indent="1"/>
    </xf>
    <xf numFmtId="0" fontId="0" fillId="0" borderId="5" xfId="0" applyFont="1" applyBorder="1" applyAlignment="1">
      <alignment horizontal="left" vertical="center" wrapText="1" indent="1"/>
    </xf>
    <xf numFmtId="0" fontId="49" fillId="0" borderId="31" xfId="0" applyFont="1" applyBorder="1" applyAlignment="1" applyProtection="1">
      <alignment horizontal="left" vertical="center" wrapText="1" indent="1"/>
      <protection locked="0"/>
    </xf>
    <xf numFmtId="0" fontId="27" fillId="0" borderId="32" xfId="0" applyFont="1" applyBorder="1" applyAlignment="1" applyProtection="1">
      <alignment horizontal="left" vertical="center" indent="1"/>
      <protection locked="0"/>
    </xf>
    <xf numFmtId="0" fontId="12" fillId="0" borderId="0" xfId="0" applyFont="1"/>
    <xf numFmtId="0" fontId="41" fillId="0" borderId="3" xfId="0" applyFont="1" applyBorder="1" applyAlignment="1">
      <alignment horizontal="left" vertical="center" wrapText="1" indent="1"/>
    </xf>
    <xf numFmtId="0" fontId="41" fillId="0" borderId="3" xfId="0" applyFont="1" applyBorder="1" applyAlignment="1">
      <alignment horizontal="left" vertical="top" wrapText="1" indent="1"/>
    </xf>
    <xf numFmtId="0" fontId="41" fillId="13" borderId="3" xfId="0" applyFont="1" applyFill="1" applyBorder="1" applyAlignment="1">
      <alignment horizontal="center" vertical="center" wrapText="1"/>
    </xf>
    <xf numFmtId="0" fontId="11" fillId="12" borderId="3" xfId="0" applyFont="1" applyFill="1" applyBorder="1" applyAlignment="1">
      <alignment horizontal="center" vertical="center" wrapText="1"/>
    </xf>
    <xf numFmtId="0" fontId="37" fillId="13" borderId="3" xfId="0" applyFont="1" applyFill="1" applyBorder="1" applyAlignment="1">
      <alignment horizontal="center" vertical="center" wrapText="1"/>
    </xf>
    <xf numFmtId="0" fontId="8" fillId="13" borderId="3" xfId="0" applyFont="1" applyFill="1" applyBorder="1" applyAlignment="1">
      <alignment horizontal="center" vertical="center" wrapText="1"/>
    </xf>
    <xf numFmtId="0" fontId="26" fillId="13" borderId="3" xfId="0" applyFont="1" applyFill="1" applyBorder="1" applyAlignment="1">
      <alignment horizontal="center" vertical="center" wrapText="1"/>
    </xf>
    <xf numFmtId="0" fontId="41" fillId="0" borderId="33" xfId="0" applyFont="1" applyBorder="1" applyAlignment="1">
      <alignment horizontal="left" vertical="top" wrapText="1" indent="1"/>
    </xf>
    <xf numFmtId="0" fontId="41" fillId="0" borderId="34" xfId="0" applyFont="1" applyBorder="1" applyAlignment="1">
      <alignment horizontal="left" vertical="top" wrapText="1" indent="1"/>
    </xf>
    <xf numFmtId="0" fontId="41" fillId="2" borderId="3" xfId="0" applyFont="1" applyFill="1" applyBorder="1" applyAlignment="1">
      <alignment horizontal="left" vertical="top" wrapText="1" indent="1"/>
    </xf>
    <xf numFmtId="0" fontId="9" fillId="0" borderId="35" xfId="0" applyFont="1" applyBorder="1" applyAlignment="1">
      <alignment horizontal="left" wrapText="1"/>
    </xf>
    <xf numFmtId="0" fontId="9" fillId="0" borderId="36" xfId="0" applyFont="1" applyBorder="1" applyAlignment="1">
      <alignment horizontal="left" wrapText="1"/>
    </xf>
    <xf numFmtId="0" fontId="9" fillId="0" borderId="37" xfId="0" applyFont="1" applyBorder="1" applyAlignment="1">
      <alignment horizontal="left" wrapText="1"/>
    </xf>
    <xf numFmtId="0" fontId="41" fillId="0" borderId="33" xfId="0" applyFont="1" applyBorder="1" applyAlignment="1">
      <alignment horizontal="left" vertical="top" wrapText="1"/>
    </xf>
    <xf numFmtId="0" fontId="41" fillId="0" borderId="34" xfId="0" applyFont="1" applyBorder="1" applyAlignment="1">
      <alignment horizontal="left" vertical="top" wrapText="1"/>
    </xf>
    <xf numFmtId="0" fontId="11" fillId="12" borderId="22" xfId="0" applyFont="1" applyFill="1" applyBorder="1" applyAlignment="1">
      <alignment horizontal="center" vertical="center" wrapText="1"/>
    </xf>
    <xf numFmtId="0" fontId="11" fillId="12" borderId="4" xfId="0" applyFont="1" applyFill="1" applyBorder="1" applyAlignment="1">
      <alignment horizontal="center" vertical="center" wrapText="1"/>
    </xf>
    <xf numFmtId="0" fontId="11" fillId="12" borderId="5" xfId="0" applyFont="1" applyFill="1" applyBorder="1" applyAlignment="1">
      <alignment horizontal="center" vertical="center" wrapText="1"/>
    </xf>
    <xf numFmtId="0" fontId="40" fillId="12" borderId="4" xfId="0" applyFont="1" applyFill="1" applyBorder="1" applyAlignment="1">
      <alignment horizontal="center" vertical="center" wrapText="1"/>
    </xf>
    <xf numFmtId="0" fontId="40" fillId="12" borderId="5" xfId="0" applyFont="1" applyFill="1" applyBorder="1" applyAlignment="1">
      <alignment horizontal="center" vertical="center" wrapText="1"/>
    </xf>
    <xf numFmtId="0" fontId="40" fillId="13" borderId="3" xfId="0" applyFont="1" applyFill="1" applyBorder="1" applyAlignment="1">
      <alignment horizontal="center" vertical="center" wrapText="1"/>
    </xf>
    <xf numFmtId="0" fontId="9" fillId="14" borderId="38" xfId="0" applyFont="1" applyFill="1" applyBorder="1"/>
    <xf numFmtId="0" fontId="9" fillId="14" borderId="1" xfId="0" applyFont="1" applyFill="1" applyBorder="1"/>
    <xf numFmtId="0" fontId="9" fillId="14" borderId="39" xfId="0" applyFont="1" applyFill="1" applyBorder="1"/>
    <xf numFmtId="0" fontId="9" fillId="14" borderId="40" xfId="0" applyFont="1" applyFill="1" applyBorder="1"/>
    <xf numFmtId="0" fontId="9" fillId="14" borderId="41" xfId="0" applyFont="1" applyFill="1" applyBorder="1"/>
    <xf numFmtId="0" fontId="9" fillId="14" borderId="42" xfId="0" applyFont="1" applyFill="1" applyBorder="1"/>
    <xf numFmtId="0" fontId="9" fillId="0" borderId="0" xfId="0" applyFont="1" applyAlignment="1">
      <alignment horizontal="center" wrapText="1"/>
    </xf>
    <xf numFmtId="0" fontId="11" fillId="6" borderId="4" xfId="0" applyFont="1" applyFill="1" applyBorder="1" applyAlignment="1">
      <alignment horizontal="left" vertical="center" indent="1"/>
    </xf>
    <xf numFmtId="0" fontId="27" fillId="3" borderId="22" xfId="0" applyFont="1" applyFill="1" applyBorder="1" applyAlignment="1">
      <alignment horizontal="left" vertical="center" wrapText="1" indent="1"/>
    </xf>
    <xf numFmtId="0" fontId="27" fillId="3" borderId="4" xfId="0" applyFont="1" applyFill="1" applyBorder="1" applyAlignment="1">
      <alignment horizontal="left" vertical="center" wrapText="1" indent="1"/>
    </xf>
    <xf numFmtId="0" fontId="27" fillId="3" borderId="5" xfId="0" applyFont="1" applyFill="1" applyBorder="1" applyAlignment="1">
      <alignment horizontal="left" vertical="center" wrapText="1" indent="1"/>
    </xf>
    <xf numFmtId="0" fontId="30" fillId="11" borderId="22" xfId="0" applyFont="1" applyFill="1" applyBorder="1" applyAlignment="1">
      <alignment horizontal="center" vertical="center" wrapText="1"/>
    </xf>
    <xf numFmtId="0" fontId="26" fillId="11" borderId="4" xfId="0" applyFont="1" applyFill="1" applyBorder="1" applyAlignment="1">
      <alignment horizontal="center" vertical="center" wrapText="1"/>
    </xf>
    <xf numFmtId="0" fontId="26" fillId="11" borderId="5" xfId="0" applyFont="1" applyFill="1" applyBorder="1" applyAlignment="1">
      <alignment horizontal="center" vertical="center" wrapText="1"/>
    </xf>
    <xf numFmtId="0" fontId="8" fillId="3" borderId="4" xfId="0" applyFont="1" applyFill="1" applyBorder="1" applyAlignment="1">
      <alignment horizontal="left" vertical="center" indent="1"/>
    </xf>
    <xf numFmtId="0" fontId="11" fillId="4" borderId="22" xfId="0" applyFont="1" applyFill="1" applyBorder="1" applyAlignment="1">
      <alignment horizontal="center" vertical="center" wrapText="1"/>
    </xf>
    <xf numFmtId="0" fontId="11" fillId="4" borderId="4" xfId="0" applyFont="1" applyFill="1" applyBorder="1" applyAlignment="1">
      <alignment horizontal="center" vertical="center" wrapText="1"/>
    </xf>
    <xf numFmtId="0" fontId="11" fillId="4" borderId="5" xfId="0" applyFont="1" applyFill="1" applyBorder="1" applyAlignment="1">
      <alignment horizontal="center" vertical="center" wrapText="1"/>
    </xf>
    <xf numFmtId="0" fontId="9" fillId="0" borderId="13" xfId="0" applyFont="1" applyBorder="1" applyAlignment="1">
      <alignment vertical="center" wrapText="1"/>
    </xf>
    <xf numFmtId="0" fontId="11" fillId="12" borderId="4" xfId="0" applyFont="1" applyFill="1" applyBorder="1" applyAlignment="1">
      <alignment horizontal="left" vertical="center" indent="1"/>
    </xf>
    <xf numFmtId="0" fontId="8" fillId="14" borderId="4" xfId="0" applyFont="1" applyFill="1" applyBorder="1" applyAlignment="1">
      <alignment horizontal="left" vertical="center" indent="1"/>
    </xf>
    <xf numFmtId="0" fontId="27" fillId="14" borderId="22" xfId="0" applyFont="1" applyFill="1" applyBorder="1" applyAlignment="1">
      <alignment horizontal="left" vertical="center" wrapText="1" indent="1"/>
    </xf>
    <xf numFmtId="0" fontId="27" fillId="14" borderId="4" xfId="0" applyFont="1" applyFill="1" applyBorder="1" applyAlignment="1">
      <alignment horizontal="left" vertical="center" wrapText="1" indent="1"/>
    </xf>
    <xf numFmtId="0" fontId="27" fillId="14" borderId="5" xfId="0" applyFont="1" applyFill="1" applyBorder="1" applyAlignment="1">
      <alignment horizontal="left" vertical="center" wrapText="1" indent="1"/>
    </xf>
    <xf numFmtId="0" fontId="30" fillId="13" borderId="22" xfId="0" applyFont="1" applyFill="1" applyBorder="1" applyAlignment="1">
      <alignment horizontal="center" vertical="center" wrapText="1"/>
    </xf>
    <xf numFmtId="0" fontId="26" fillId="13" borderId="4" xfId="0" applyFont="1" applyFill="1" applyBorder="1" applyAlignment="1">
      <alignment horizontal="center" vertical="center" wrapText="1"/>
    </xf>
    <xf numFmtId="0" fontId="26" fillId="13" borderId="5" xfId="0" applyFont="1" applyFill="1" applyBorder="1" applyAlignment="1">
      <alignment horizontal="center" vertical="center" wrapText="1"/>
    </xf>
    <xf numFmtId="0" fontId="32" fillId="12" borderId="43" xfId="0" applyFont="1" applyFill="1" applyBorder="1" applyAlignment="1">
      <alignment horizontal="center"/>
    </xf>
    <xf numFmtId="0" fontId="32" fillId="12" borderId="44" xfId="0" applyFont="1" applyFill="1" applyBorder="1" applyAlignment="1">
      <alignment horizontal="center"/>
    </xf>
    <xf numFmtId="0" fontId="32" fillId="12" borderId="45" xfId="0" applyFont="1" applyFill="1" applyBorder="1" applyAlignment="1">
      <alignment horizontal="center"/>
    </xf>
  </cellXfs>
  <cellStyles count="4">
    <cellStyle name="Hyperlink" xfId="3" builtinId="8"/>
    <cellStyle name="Normal" xfId="0" builtinId="0"/>
    <cellStyle name="Normal 2" xfId="2"/>
    <cellStyle name="Normal 3" xfId="1"/>
  </cellStyles>
  <dxfs count="12866">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6795556505021"/>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fill>
        <patternFill>
          <bgColor rgb="FF92D050"/>
        </patternFill>
      </fill>
    </dxf>
    <dxf>
      <fill>
        <patternFill>
          <bgColor rgb="FFFFFF66"/>
        </patternFill>
      </fill>
    </dxf>
    <dxf>
      <fill>
        <patternFill>
          <bgColor rgb="FFFFCC66"/>
        </patternFill>
      </fill>
    </dxf>
    <dxf>
      <fill>
        <patternFill>
          <bgColor rgb="FFFF7C80"/>
        </patternFill>
      </fill>
    </dxf>
    <dxf>
      <fill>
        <patternFill>
          <bgColor theme="0" tint="-0.14993743705557422"/>
        </patternFill>
      </fill>
    </dxf>
    <dxf>
      <alignment horizontal="left" textRotation="0" wrapText="0" indent="1" shrinkToFit="0" readingOrder="0"/>
    </dxf>
    <dxf>
      <border>
        <left/>
        <right/>
        <top/>
        <bottom/>
      </border>
    </dxf>
    <dxf>
      <fill>
        <patternFill patternType="solid">
          <bgColor rgb="FFF1CDCD"/>
        </patternFill>
      </fill>
      <alignment horizontal="left" vertical="bottom" textRotation="0" wrapText="0" indent="1" shrinkToFit="0" readingOrder="0"/>
    </dxf>
    <dxf>
      <border>
        <left/>
        <right/>
        <top/>
        <bottom/>
      </border>
    </dxf>
    <dxf>
      <alignment horizontal="left" textRotation="0" wrapText="0" indent="1" shrinkToFit="0" readingOrder="0"/>
    </dxf>
    <dxf>
      <border>
        <left/>
        <right/>
        <top/>
        <bottom/>
      </border>
    </dxf>
    <dxf>
      <alignment horizontal="left" textRotation="0" wrapText="0" indent="1" shrinkToFit="0" readingOrder="0"/>
      <border>
        <left style="thin">
          <color auto="1"/>
        </left>
        <right/>
        <top/>
        <bottom/>
        <vertical style="thin">
          <color auto="1"/>
        </vertical>
      </border>
    </dxf>
    <dxf>
      <border>
        <left/>
        <right/>
        <top/>
        <bottom/>
      </border>
    </dxf>
    <dxf>
      <alignment horizontal="left" textRotation="0" wrapText="0" indent="1" shrinkToFit="0" readingOrder="0"/>
      <border>
        <left/>
        <right style="thin">
          <color auto="1"/>
        </right>
        <top/>
        <bottom/>
        <vertical style="thin">
          <color auto="1"/>
        </vertical>
      </border>
    </dxf>
    <dxf>
      <border>
        <left/>
        <right/>
        <top/>
        <bottom/>
      </border>
    </dxf>
    <dxf>
      <alignment horizontal="left" textRotation="0" wrapText="0" indent="1" shrinkToFit="0" readingOrder="0"/>
      <border>
        <left/>
        <right style="thin">
          <color auto="1"/>
        </right>
        <top/>
        <bottom/>
        <vertical style="thin">
          <color auto="1"/>
        </vertical>
      </border>
    </dxf>
    <dxf>
      <alignment horizontal="left" textRotation="0" wrapText="0" indent="1" shrinkToFit="0" readingOrder="0"/>
      <border>
        <left/>
        <right/>
        <top/>
        <bottom/>
      </border>
    </dxf>
    <dxf>
      <alignment horizontal="left" textRotation="0" wrapText="0" indent="1" shrinkToFit="0" readingOrder="0"/>
    </dxf>
    <dxf>
      <alignment horizontal="left" textRotation="0" wrapText="0" indent="1" shrinkToFit="0" readingOrder="0"/>
    </dxf>
    <dxf>
      <font>
        <strike val="0"/>
        <u val="none"/>
        <sz val="11"/>
        <name val="Century Gothic"/>
      </font>
      <alignment horizontal="left" textRotation="0" indent="1" shrinkToFit="0" readingOrder="0"/>
    </dxf>
    <dxf>
      <border>
        <left/>
        <right/>
        <top/>
        <bottom/>
      </border>
    </dxf>
    <dxf>
      <font>
        <strike val="0"/>
        <u val="none"/>
        <sz val="11"/>
        <name val="Century Gothic"/>
      </font>
      <alignment horizontal="left" textRotation="0" indent="1" shrinkToFit="0" readingOrder="0"/>
    </dxf>
    <dxf>
      <border>
        <left/>
        <right/>
        <top/>
        <bottom/>
      </border>
    </dxf>
    <dxf>
      <font>
        <strike val="0"/>
        <u val="none"/>
        <sz val="11"/>
        <name val="Century Gothic"/>
      </font>
      <alignment horizontal="left" textRotation="0" indent="1" shrinkToFit="0" readingOrder="0"/>
    </dxf>
    <dxf>
      <border>
        <left/>
        <right/>
        <top/>
        <bottom/>
      </border>
    </dxf>
    <dxf>
      <border>
        <left/>
        <right/>
        <top/>
        <bottom/>
      </border>
    </dxf>
    <dxf>
      <font>
        <strike val="0"/>
        <u val="none"/>
        <sz val="11"/>
        <name val="Century Gothic"/>
      </font>
      <alignment horizontal="left" textRotation="0" indent="1" shrinkToFit="0" readingOrder="0"/>
    </dxf>
    <dxf>
      <border>
        <left/>
        <right/>
        <top/>
        <bottom/>
      </border>
    </dxf>
    <dxf>
      <border>
        <left style="thin">
          <color auto="1"/>
        </left>
        <right style="thin">
          <color auto="1"/>
        </right>
        <top style="thin">
          <color auto="1"/>
        </top>
        <bottom style="thin">
          <color auto="1"/>
        </bottom>
      </border>
    </dxf>
    <dxf>
      <font>
        <strike val="0"/>
        <u val="none"/>
        <sz val="11"/>
        <name val="Century Gothic"/>
      </font>
      <alignment horizontal="left" textRotation="0" indent="1" shrinkToFit="0" readingOrder="0"/>
    </dxf>
    <dxf>
      <font>
        <strike val="0"/>
        <u val="none"/>
        <sz val="11"/>
        <name val="Century Gothic"/>
      </font>
      <alignment horizontal="left" textRotation="0" indent="1" shrinkToFit="0" readingOrder="0"/>
    </dxf>
  </dxfs>
  <tableStyles count="0" defaultTableStyle="TableStyleMedium2" defaultPivotStyle="PivotStyleLight16"/>
  <colors>
    <mruColors>
      <color rgb="FF5393CE"/>
      <color rgb="FFC6B9AC"/>
      <color rgb="FFAACCEB"/>
      <color rgb="FF7CBB81"/>
      <color rgb="FF13437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theme" Target="theme/theme1.xml"/></Relationships>
</file>

<file path=xl/charts/_rels/chart6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6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5.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66.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tx>
            <c:strRef>
              <c:f>'HIS Assessment 1'!$AQ$16</c:f>
              <c:strCache>
                <c:ptCount val="1"/>
                <c:pt idx="0">
                  <c:v>HIS - Current Status</c:v>
                </c:pt>
              </c:strCache>
            </c:strRef>
          </c:tx>
          <c:spPr>
            <a:solidFill>
              <a:schemeClr val="accent1">
                <a:lumMod val="75000"/>
              </a:schemeClr>
            </a:solidFill>
            <a:ln w="6350" cap="flat" cmpd="sng">
              <a:solidFill>
                <a:schemeClr val="accent5">
                  <a:lumMod val="75000"/>
                </a:schemeClr>
              </a:solidFill>
            </a:ln>
          </c:spPr>
          <c:dLbls>
            <c:dLbl>
              <c:idx val="0"/>
              <c:layout>
                <c:manualLayout>
                  <c:x val="0.1215"/>
                  <c:y val="-9.9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481-4D64-9269-A9C0E2ECE926}"/>
                </c:ext>
              </c:extLst>
            </c:dLbl>
            <c:dLbl>
              <c:idx val="1"/>
              <c:layout>
                <c:manualLayout>
                  <c:x val="0.19950000000000001"/>
                  <c:y val="5.39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481-4D64-9269-A9C0E2ECE926}"/>
                </c:ext>
              </c:extLst>
            </c:dLbl>
            <c:dLbl>
              <c:idx val="2"/>
              <c:layout>
                <c:manualLayout>
                  <c:x val="0.19525000000000001"/>
                  <c:y val="0.2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481-4D64-9269-A9C0E2ECE926}"/>
                </c:ext>
              </c:extLst>
            </c:dLbl>
            <c:dLbl>
              <c:idx val="3"/>
              <c:layout>
                <c:manualLayout>
                  <c:x val="-0.13850000000000001"/>
                  <c:y val="0.17899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481-4D64-9269-A9C0E2ECE926}"/>
                </c:ext>
              </c:extLst>
            </c:dLbl>
            <c:dLbl>
              <c:idx val="4"/>
              <c:layout>
                <c:manualLayout>
                  <c:x val="-0.13650000000000001"/>
                  <c:y val="6.8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481-4D64-9269-A9C0E2ECE926}"/>
                </c:ext>
              </c:extLst>
            </c:dLbl>
            <c:spPr>
              <a:noFill/>
              <a:ln w="6350">
                <a:noFill/>
              </a:ln>
            </c:spPr>
            <c:txPr>
              <a:bodyPr rot="0" vert="horz" lIns="38100" tIns="19050" rIns="38100" bIns="19050">
                <a:spAutoFit/>
              </a:bodyPr>
              <a:lstStyle/>
              <a:p>
                <a:pPr algn="ctr">
                  <a:defRPr lang="en-US" sz="900" b="0" i="0" u="none" baseline="0">
                    <a:solidFill>
                      <a:srgbClr val="FF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1'!$AR$17:$AR$21</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1'!$AQ$17:$AQ$21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6C44-42CB-A813-360132E6E2DE}"/>
            </c:ext>
          </c:extLst>
        </c:ser>
        <c:dLbls>
          <c:showLegendKey val="0"/>
          <c:showVal val="0"/>
          <c:showCatName val="0"/>
          <c:showSerName val="0"/>
          <c:showPercent val="0"/>
          <c:showBubbleSize val="0"/>
        </c:dLbls>
        <c:axId val="43954590"/>
        <c:axId val="55766619"/>
      </c:radarChart>
      <c:catAx>
        <c:axId val="43954590"/>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solidFill>
            <a:schemeClr val="bg1"/>
          </a:solidFill>
          <a:ln w="9525" cap="flat" cmpd="sng">
            <a:solidFill>
              <a:schemeClr val="tx1">
                <a:lumMod val="15000"/>
                <a:lumOff val="85000"/>
              </a:schemeClr>
            </a:solidFill>
            <a:round/>
          </a:ln>
          <a:effectLst>
            <a:outerShdw blurRad="50800" dist="50800" dir="5400000" algn="ctr" rotWithShape="0">
              <a:schemeClr val="bg1"/>
            </a:outerShdw>
          </a:effectLst>
        </c:spPr>
        <c:txPr>
          <a:bodyPr rot="0" vert="horz"/>
          <a:lstStyle/>
          <a:p>
            <a:pPr>
              <a:defRPr lang="en-US" sz="900" b="0" i="0" u="none" baseline="0">
                <a:solidFill>
                  <a:schemeClr val="tx1"/>
                </a:solidFill>
                <a:latin typeface="+mn-lt"/>
                <a:ea typeface="+mn-ea"/>
                <a:cs typeface="+mn-cs"/>
              </a:defRPr>
            </a:pPr>
            <a:endParaRPr lang="en-US"/>
          </a:p>
        </c:txPr>
        <c:crossAx val="55766619"/>
        <c:crosses val="autoZero"/>
        <c:auto val="1"/>
        <c:lblAlgn val="ctr"/>
        <c:lblOffset val="100"/>
        <c:noMultiLvlLbl val="0"/>
      </c:catAx>
      <c:valAx>
        <c:axId val="55766619"/>
        <c:scaling>
          <c:orientation val="minMax"/>
          <c:max val="5"/>
        </c:scaling>
        <c:delete val="0"/>
        <c:axPos val="l"/>
        <c:majorGridlines>
          <c:spPr>
            <a:ln w="9525" cap="flat" cmpd="sng">
              <a:solidFill>
                <a:srgbClr val="000000"/>
              </a:solidFill>
              <a:round/>
            </a:ln>
          </c:spPr>
        </c:majorGridlines>
        <c:numFmt formatCode="General" sourceLinked="1"/>
        <c:majorTickMark val="none"/>
        <c:minorTickMark val="none"/>
        <c:tickLblPos val="nextTo"/>
        <c:spPr>
          <a:noFill/>
          <a:ln w="9525" cap="flat" cmpd="sng">
            <a:solidFill>
              <a:schemeClr val="tx1"/>
            </a:solidFill>
          </a:ln>
          <a:effectLst>
            <a:outerShdw sx="1000" sy="1000" algn="ctr" rotWithShape="0">
              <a:schemeClr val="bg1"/>
            </a:outerShdw>
          </a:effectLst>
        </c:spPr>
        <c:txPr>
          <a:bodyPr/>
          <a:lstStyle/>
          <a:p>
            <a:pPr>
              <a:defRPr lang="en-US" sz="900" b="0" i="0" u="none" baseline="0">
                <a:solidFill>
                  <a:schemeClr val="bg1"/>
                </a:solidFill>
                <a:latin typeface="+mn-lt"/>
                <a:ea typeface="+mn-ea"/>
                <a:cs typeface="+mn-cs"/>
              </a:defRPr>
            </a:pPr>
            <a:endParaRPr lang="en-US"/>
          </a:p>
        </c:txPr>
        <c:crossAx val="43954590"/>
        <c:crosses val="autoZero"/>
        <c:crossBetween val="between"/>
        <c:majorUnit val="1"/>
        <c:minorUnit val="1"/>
      </c:valAx>
      <c:spPr>
        <a:solidFill>
          <a:schemeClr val="bg1"/>
        </a:solid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solidFill>
              <a:latin typeface="+mn-lt"/>
              <a:ea typeface="+mn-ea"/>
              <a:cs typeface="+mn-cs"/>
            </a:defRPr>
          </a:pPr>
          <a:endParaRPr lang="en-US"/>
        </a:p>
      </c:txPr>
    </c:title>
    <c:autoTitleDeleted val="0"/>
    <c:plotArea>
      <c:layout>
        <c:manualLayout>
          <c:layoutTarget val="inner"/>
          <c:xMode val="edge"/>
          <c:yMode val="edge"/>
          <c:x val="0.25850000000000001"/>
          <c:y val="0.20125000000000001"/>
          <c:w val="0.49049999999999999"/>
          <c:h val="0.66825000000000001"/>
        </c:manualLayout>
      </c:layout>
      <c:radarChart>
        <c:radarStyle val="filled"/>
        <c:varyColors val="0"/>
        <c:ser>
          <c:idx val="0"/>
          <c:order val="0"/>
          <c:tx>
            <c:strRef>
              <c:f>'HIS Assessment 3'!$AQ$23</c:f>
              <c:strCache>
                <c:ptCount val="1"/>
                <c:pt idx="0">
                  <c:v>HIS - Goal Status</c:v>
                </c:pt>
              </c:strCache>
            </c:strRef>
          </c:tx>
          <c:spPr>
            <a:solidFill>
              <a:schemeClr val="accent1"/>
            </a:solidFill>
            <a:ln w="6350">
              <a:noFill/>
            </a:ln>
          </c:spPr>
          <c:dLbls>
            <c:dLbl>
              <c:idx val="0"/>
              <c:layout>
                <c:manualLayout>
                  <c:x val="0.15375"/>
                  <c:y val="-2.24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BE46-4CDB-A000-90779E104023}"/>
                </c:ext>
              </c:extLst>
            </c:dLbl>
            <c:dLbl>
              <c:idx val="1"/>
              <c:layout>
                <c:manualLayout>
                  <c:x val="0.15925"/>
                  <c:y val="3.774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E46-4CDB-A000-90779E104023}"/>
                </c:ext>
              </c:extLst>
            </c:dLbl>
            <c:dLbl>
              <c:idx val="2"/>
              <c:layout>
                <c:manualLayout>
                  <c:x val="0.13900000000000001"/>
                  <c:y val="0.11874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E46-4CDB-A000-90779E104023}"/>
                </c:ext>
              </c:extLst>
            </c:dLbl>
            <c:dLbl>
              <c:idx val="3"/>
              <c:layout>
                <c:manualLayout>
                  <c:x val="-7.1999999999999995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E46-4CDB-A000-90779E104023}"/>
                </c:ext>
              </c:extLst>
            </c:dLbl>
            <c:dLbl>
              <c:idx val="4"/>
              <c:layout>
                <c:manualLayout>
                  <c:x val="-7.3749999999999996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E46-4CDB-A000-90779E104023}"/>
                </c:ext>
              </c:extLst>
            </c:dLbl>
            <c:spPr>
              <a:noFill/>
              <a:ln w="6350">
                <a:noFill/>
              </a:ln>
            </c:spPr>
            <c:txPr>
              <a:bodyPr rot="0" vert="horz" lIns="38100" tIns="19050" rIns="38100" bIns="19050">
                <a:spAutoFit/>
              </a:bodyPr>
              <a:lstStyle/>
              <a:p>
                <a:pPr algn="ctr">
                  <a:defRPr lang="en-US" sz="900" b="0" i="0" u="none"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3'!$AR$24:$AR$28</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3'!$AQ$24:$AQ$28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C006-479F-B648-92F59CB35D8C}"/>
            </c:ext>
          </c:extLst>
        </c:ser>
        <c:dLbls>
          <c:showLegendKey val="0"/>
          <c:showVal val="0"/>
          <c:showCatName val="0"/>
          <c:showSerName val="0"/>
          <c:showPercent val="0"/>
          <c:showBubbleSize val="0"/>
        </c:dLbls>
        <c:axId val="50165953"/>
        <c:axId val="24317685"/>
      </c:radarChart>
      <c:catAx>
        <c:axId val="50165953"/>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solidFill>
                <a:latin typeface="+mn-lt"/>
                <a:ea typeface="+mn-ea"/>
                <a:cs typeface="+mn-cs"/>
              </a:defRPr>
            </a:pPr>
            <a:endParaRPr lang="en-US"/>
          </a:p>
        </c:txPr>
        <c:crossAx val="24317685"/>
        <c:crosses val="autoZero"/>
        <c:auto val="1"/>
        <c:lblAlgn val="ctr"/>
        <c:lblOffset val="100"/>
        <c:noMultiLvlLbl val="0"/>
      </c:catAx>
      <c:valAx>
        <c:axId val="24317685"/>
        <c:scaling>
          <c:orientation val="minMax"/>
        </c:scaling>
        <c:delete val="0"/>
        <c:axPos val="l"/>
        <c:majorGridlines>
          <c:spPr>
            <a:ln w="9525" cap="flat" cmpd="sng">
              <a:solidFill>
                <a:schemeClr val="tx1"/>
              </a:solidFill>
              <a:round/>
            </a:ln>
          </c:spPr>
        </c:majorGridlines>
        <c:numFmt formatCode="General" sourceLinked="1"/>
        <c:majorTickMark val="none"/>
        <c:minorTickMark val="none"/>
        <c:tickLblPos val="nextTo"/>
        <c:spPr>
          <a:noFill/>
          <a:ln w="6350" cap="flat" cmpd="sng">
            <a:solidFill>
              <a:schemeClr val="tx1"/>
            </a:solid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50165953"/>
        <c:crosses val="autoZero"/>
        <c:crossBetween val="between"/>
        <c:majorUnit val="1"/>
        <c:minorUnit val="1"/>
      </c:valAx>
      <c:spPr>
        <a:no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3'!$AQ$31</c:f>
              <c:strCache>
                <c:ptCount val="1"/>
                <c:pt idx="0">
                  <c:v>HIS - Current status Breakdown </c:v>
                </c:pt>
              </c:strCache>
            </c:strRef>
          </c:tx>
          <c:spPr>
            <a:solidFill>
              <a:schemeClr val="accent1"/>
            </a:solidFill>
            <a:ln w="6350">
              <a:noFill/>
            </a:ln>
          </c:spPr>
          <c:invertIfNegative val="0"/>
          <c:cat>
            <c:strRef>
              <c:f>'HIS Assessment 3'!$AR$32:$AR$44</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3'!$AQ$32:$AQ$44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FCA-49DA-A1A9-4BC5FB36076E}"/>
            </c:ext>
          </c:extLst>
        </c:ser>
        <c:dLbls>
          <c:showLegendKey val="0"/>
          <c:showVal val="0"/>
          <c:showCatName val="0"/>
          <c:showSerName val="0"/>
          <c:showPercent val="0"/>
          <c:showBubbleSize val="0"/>
        </c:dLbls>
        <c:gapWidth val="219"/>
        <c:overlap val="-27"/>
        <c:axId val="59780178"/>
        <c:axId val="57355879"/>
        <c:extLst>
          <c:ext xmlns:c15="http://schemas.microsoft.com/office/drawing/2012/chart" uri="{02D57815-91ED-43cb-92C2-25804820EDAC}">
            <c15:filteredBarSeries>
              <c15:ser>
                <c:idx val="1"/>
                <c:order val="1"/>
                <c:tx>
                  <c:strRef>
                    <c:extLst>
                      <c:ext uri="{02D57815-91ED-43cb-92C2-25804820EDAC}">
                        <c15:formulaRef>
                          <c15:sqref>'HIS Assessment 3'!$AR$31</c15:sqref>
                        </c15:formulaRef>
                      </c:ext>
                    </c:extLst>
                    <c:strCache>
                      <c:ptCount val="1"/>
                    </c:strCache>
                  </c:strRef>
                </c:tx>
                <c:spPr>
                  <a:solidFill>
                    <a:schemeClr val="accent2"/>
                  </a:solidFill>
                  <a:ln>
                    <a:noFill/>
                  </a:ln>
                  <a:effectLst/>
                </c:spPr>
                <c:invertIfNegative val="0"/>
                <c:cat>
                  <c:strRef>
                    <c:extLst>
                      <c:ext uri="{02D57815-91ED-43cb-92C2-25804820EDAC}">
                        <c15:formulaRef>
                          <c15:sqref>'HIS Assessment 3'!$AR$32:$AR$44</c15:sqref>
                        </c15:formulaRef>
                      </c:ext>
                    </c:extLst>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extLst>
                      <c:ext uri="{02D57815-91ED-43cb-92C2-25804820EDAC}">
                        <c15:formulaRef>
                          <c15:sqref>'HIS Assessment 3'!$AR$32:$AR$44</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5FCA-49DA-A1A9-4BC5FB36076E}"/>
                  </c:ext>
                </c:extLst>
              </c15:ser>
            </c15:filteredBarSeries>
          </c:ext>
        </c:extLst>
      </c:barChart>
      <c:catAx>
        <c:axId val="59780178"/>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57355879"/>
        <c:crosses val="autoZero"/>
        <c:auto val="1"/>
        <c:lblAlgn val="ctr"/>
        <c:lblOffset val="100"/>
        <c:noMultiLvlLbl val="0"/>
      </c:catAx>
      <c:valAx>
        <c:axId val="57355879"/>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59780178"/>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4825"/>
          <c:y val="3.0249999999999999E-2"/>
        </c:manualLayout>
      </c:layout>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3'!$AQ$46</c:f>
              <c:strCache>
                <c:ptCount val="1"/>
                <c:pt idx="0">
                  <c:v>HIS - Goal status breakdown</c:v>
                </c:pt>
              </c:strCache>
            </c:strRef>
          </c:tx>
          <c:spPr>
            <a:solidFill>
              <a:schemeClr val="accent1"/>
            </a:solidFill>
            <a:ln w="6350">
              <a:noFill/>
            </a:ln>
          </c:spPr>
          <c:invertIfNegative val="0"/>
          <c:cat>
            <c:strRef>
              <c:f>'HIS Assessment 3'!$AR$47:$AR$59</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3'!$AQ$47:$AQ$59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FFCC-4FF7-A6EE-A9F4E6924CD2}"/>
            </c:ext>
          </c:extLst>
        </c:ser>
        <c:dLbls>
          <c:showLegendKey val="0"/>
          <c:showVal val="0"/>
          <c:showCatName val="0"/>
          <c:showSerName val="0"/>
          <c:showPercent val="0"/>
          <c:showBubbleSize val="0"/>
        </c:dLbls>
        <c:gapWidth val="219"/>
        <c:overlap val="-27"/>
        <c:axId val="12285298"/>
        <c:axId val="49743618"/>
      </c:barChart>
      <c:catAx>
        <c:axId val="12285298"/>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9743618"/>
        <c:crosses val="autoZero"/>
        <c:auto val="1"/>
        <c:lblAlgn val="ctr"/>
        <c:lblOffset val="100"/>
        <c:noMultiLvlLbl val="0"/>
      </c:catAx>
      <c:valAx>
        <c:axId val="49743618"/>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12285298"/>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tx>
            <c:strRef>
              <c:f>'HIS Assessment 4'!$AQ$16</c:f>
              <c:strCache>
                <c:ptCount val="1"/>
                <c:pt idx="0">
                  <c:v>HIS - Current Status</c:v>
                </c:pt>
              </c:strCache>
            </c:strRef>
          </c:tx>
          <c:spPr>
            <a:solidFill>
              <a:schemeClr val="accent1">
                <a:lumMod val="75000"/>
              </a:schemeClr>
            </a:solidFill>
            <a:ln w="6350" cap="flat" cmpd="sng">
              <a:solidFill>
                <a:schemeClr val="accent5">
                  <a:lumMod val="75000"/>
                </a:schemeClr>
              </a:solidFill>
            </a:ln>
          </c:spPr>
          <c:dLbls>
            <c:dLbl>
              <c:idx val="0"/>
              <c:layout>
                <c:manualLayout>
                  <c:x val="0.1215"/>
                  <c:y val="-9.9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E34-4AD6-8216-BBBD60BFE886}"/>
                </c:ext>
              </c:extLst>
            </c:dLbl>
            <c:dLbl>
              <c:idx val="1"/>
              <c:layout>
                <c:manualLayout>
                  <c:x val="0.19950000000000001"/>
                  <c:y val="5.39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E34-4AD6-8216-BBBD60BFE886}"/>
                </c:ext>
              </c:extLst>
            </c:dLbl>
            <c:dLbl>
              <c:idx val="2"/>
              <c:layout>
                <c:manualLayout>
                  <c:x val="0.19525000000000001"/>
                  <c:y val="0.2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E34-4AD6-8216-BBBD60BFE886}"/>
                </c:ext>
              </c:extLst>
            </c:dLbl>
            <c:dLbl>
              <c:idx val="3"/>
              <c:layout>
                <c:manualLayout>
                  <c:x val="-0.13850000000000001"/>
                  <c:y val="0.17899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E34-4AD6-8216-BBBD60BFE886}"/>
                </c:ext>
              </c:extLst>
            </c:dLbl>
            <c:dLbl>
              <c:idx val="4"/>
              <c:layout>
                <c:manualLayout>
                  <c:x val="-0.13650000000000001"/>
                  <c:y val="6.8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E34-4AD6-8216-BBBD60BFE886}"/>
                </c:ext>
              </c:extLst>
            </c:dLbl>
            <c:spPr>
              <a:noFill/>
              <a:ln w="6350">
                <a:noFill/>
              </a:ln>
            </c:spPr>
            <c:txPr>
              <a:bodyPr rot="0" vert="horz" lIns="38100" tIns="19050" rIns="38100" bIns="19050">
                <a:spAutoFit/>
              </a:bodyPr>
              <a:lstStyle/>
              <a:p>
                <a:pPr algn="ctr">
                  <a:defRPr lang="en-US" sz="900" b="0" i="0" u="none" baseline="0">
                    <a:solidFill>
                      <a:srgbClr val="FF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4'!$AR$17:$AR$21</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4'!$AQ$17:$AQ$21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EADA-4290-97FE-4AA0F100FA8B}"/>
            </c:ext>
          </c:extLst>
        </c:ser>
        <c:dLbls>
          <c:showLegendKey val="0"/>
          <c:showVal val="0"/>
          <c:showCatName val="0"/>
          <c:showSerName val="0"/>
          <c:showPercent val="0"/>
          <c:showBubbleSize val="0"/>
        </c:dLbls>
        <c:axId val="25119887"/>
        <c:axId val="51508284"/>
      </c:radarChart>
      <c:catAx>
        <c:axId val="25119887"/>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solidFill>
            <a:schemeClr val="bg1"/>
          </a:solidFill>
          <a:ln w="9525" cap="flat" cmpd="sng">
            <a:solidFill>
              <a:schemeClr val="tx1">
                <a:lumMod val="15000"/>
                <a:lumOff val="85000"/>
              </a:schemeClr>
            </a:solidFill>
            <a:round/>
          </a:ln>
          <a:effectLst>
            <a:outerShdw blurRad="50800" dist="50800" dir="5400000" algn="ctr" rotWithShape="0">
              <a:schemeClr val="bg1"/>
            </a:outerShdw>
          </a:effectLst>
        </c:spPr>
        <c:txPr>
          <a:bodyPr rot="0" vert="horz"/>
          <a:lstStyle/>
          <a:p>
            <a:pPr>
              <a:defRPr lang="en-US" sz="900" b="0" i="0" u="none" baseline="0">
                <a:solidFill>
                  <a:schemeClr val="tx1"/>
                </a:solidFill>
                <a:latin typeface="+mn-lt"/>
                <a:ea typeface="+mn-ea"/>
                <a:cs typeface="+mn-cs"/>
              </a:defRPr>
            </a:pPr>
            <a:endParaRPr lang="en-US"/>
          </a:p>
        </c:txPr>
        <c:crossAx val="51508284"/>
        <c:crosses val="autoZero"/>
        <c:auto val="1"/>
        <c:lblAlgn val="ctr"/>
        <c:lblOffset val="100"/>
        <c:noMultiLvlLbl val="0"/>
      </c:catAx>
      <c:valAx>
        <c:axId val="51508284"/>
        <c:scaling>
          <c:orientation val="minMax"/>
          <c:max val="5"/>
        </c:scaling>
        <c:delete val="0"/>
        <c:axPos val="l"/>
        <c:majorGridlines>
          <c:spPr>
            <a:ln w="9525" cap="flat" cmpd="sng">
              <a:solidFill>
                <a:srgbClr val="000000"/>
              </a:solidFill>
              <a:round/>
            </a:ln>
          </c:spPr>
        </c:majorGridlines>
        <c:numFmt formatCode="General" sourceLinked="1"/>
        <c:majorTickMark val="none"/>
        <c:minorTickMark val="none"/>
        <c:tickLblPos val="nextTo"/>
        <c:spPr>
          <a:noFill/>
          <a:ln w="9525" cap="flat" cmpd="sng">
            <a:solidFill>
              <a:schemeClr val="tx1"/>
            </a:solidFill>
          </a:ln>
          <a:effectLst>
            <a:outerShdw sx="1000" sy="1000" algn="ctr" rotWithShape="0">
              <a:schemeClr val="bg1"/>
            </a:outerShdw>
          </a:effectLst>
        </c:spPr>
        <c:txPr>
          <a:bodyPr/>
          <a:lstStyle/>
          <a:p>
            <a:pPr>
              <a:defRPr lang="en-US" sz="900" b="0" i="0" u="none" baseline="0">
                <a:solidFill>
                  <a:schemeClr val="bg1"/>
                </a:solidFill>
                <a:latin typeface="+mn-lt"/>
                <a:ea typeface="+mn-ea"/>
                <a:cs typeface="+mn-cs"/>
              </a:defRPr>
            </a:pPr>
            <a:endParaRPr lang="en-US"/>
          </a:p>
        </c:txPr>
        <c:crossAx val="25119887"/>
        <c:crosses val="autoZero"/>
        <c:crossBetween val="between"/>
        <c:majorUnit val="1"/>
        <c:minorUnit val="1"/>
      </c:valAx>
      <c:spPr>
        <a:solidFill>
          <a:schemeClr val="bg1"/>
        </a:solid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solidFill>
              <a:latin typeface="+mn-lt"/>
              <a:ea typeface="+mn-ea"/>
              <a:cs typeface="+mn-cs"/>
            </a:defRPr>
          </a:pPr>
          <a:endParaRPr lang="en-US"/>
        </a:p>
      </c:txPr>
    </c:title>
    <c:autoTitleDeleted val="0"/>
    <c:plotArea>
      <c:layout>
        <c:manualLayout>
          <c:layoutTarget val="inner"/>
          <c:xMode val="edge"/>
          <c:yMode val="edge"/>
          <c:x val="0.25850000000000001"/>
          <c:y val="0.20125000000000001"/>
          <c:w val="0.49049999999999999"/>
          <c:h val="0.66825000000000001"/>
        </c:manualLayout>
      </c:layout>
      <c:radarChart>
        <c:radarStyle val="filled"/>
        <c:varyColors val="0"/>
        <c:ser>
          <c:idx val="0"/>
          <c:order val="0"/>
          <c:tx>
            <c:strRef>
              <c:f>'HIS Assessment 4'!$AQ$23</c:f>
              <c:strCache>
                <c:ptCount val="1"/>
                <c:pt idx="0">
                  <c:v>HIS - Goal Status</c:v>
                </c:pt>
              </c:strCache>
            </c:strRef>
          </c:tx>
          <c:spPr>
            <a:solidFill>
              <a:schemeClr val="accent1"/>
            </a:solidFill>
            <a:ln w="6350">
              <a:noFill/>
            </a:ln>
          </c:spPr>
          <c:dLbls>
            <c:dLbl>
              <c:idx val="0"/>
              <c:layout>
                <c:manualLayout>
                  <c:x val="0.15375"/>
                  <c:y val="-2.24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67-4BF1-9D15-17264045E3B7}"/>
                </c:ext>
              </c:extLst>
            </c:dLbl>
            <c:dLbl>
              <c:idx val="1"/>
              <c:layout>
                <c:manualLayout>
                  <c:x val="0.15925"/>
                  <c:y val="3.774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67-4BF1-9D15-17264045E3B7}"/>
                </c:ext>
              </c:extLst>
            </c:dLbl>
            <c:dLbl>
              <c:idx val="2"/>
              <c:layout>
                <c:manualLayout>
                  <c:x val="0.13900000000000001"/>
                  <c:y val="0.11874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67-4BF1-9D15-17264045E3B7}"/>
                </c:ext>
              </c:extLst>
            </c:dLbl>
            <c:dLbl>
              <c:idx val="3"/>
              <c:layout>
                <c:manualLayout>
                  <c:x val="-7.1999999999999995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67-4BF1-9D15-17264045E3B7}"/>
                </c:ext>
              </c:extLst>
            </c:dLbl>
            <c:dLbl>
              <c:idx val="4"/>
              <c:layout>
                <c:manualLayout>
                  <c:x val="-7.3749999999999996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67-4BF1-9D15-17264045E3B7}"/>
                </c:ext>
              </c:extLst>
            </c:dLbl>
            <c:spPr>
              <a:noFill/>
              <a:ln w="6350">
                <a:noFill/>
              </a:ln>
            </c:spPr>
            <c:txPr>
              <a:bodyPr rot="0" vert="horz" lIns="38100" tIns="19050" rIns="38100" bIns="19050">
                <a:spAutoFit/>
              </a:bodyPr>
              <a:lstStyle/>
              <a:p>
                <a:pPr algn="ctr">
                  <a:defRPr lang="en-US" sz="900" b="0" i="0" u="none"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4'!$AR$24:$AR$28</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4'!$AQ$24:$AQ$28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A308-4629-8DAF-C063E7C51236}"/>
            </c:ext>
          </c:extLst>
        </c:ser>
        <c:dLbls>
          <c:showLegendKey val="0"/>
          <c:showVal val="0"/>
          <c:showCatName val="0"/>
          <c:showSerName val="0"/>
          <c:showPercent val="0"/>
          <c:showBubbleSize val="0"/>
        </c:dLbls>
        <c:axId val="33736969"/>
        <c:axId val="62212794"/>
      </c:radarChart>
      <c:catAx>
        <c:axId val="33736969"/>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solidFill>
                <a:latin typeface="+mn-lt"/>
                <a:ea typeface="+mn-ea"/>
                <a:cs typeface="+mn-cs"/>
              </a:defRPr>
            </a:pPr>
            <a:endParaRPr lang="en-US"/>
          </a:p>
        </c:txPr>
        <c:crossAx val="62212794"/>
        <c:crosses val="autoZero"/>
        <c:auto val="1"/>
        <c:lblAlgn val="ctr"/>
        <c:lblOffset val="100"/>
        <c:noMultiLvlLbl val="0"/>
      </c:catAx>
      <c:valAx>
        <c:axId val="62212794"/>
        <c:scaling>
          <c:orientation val="minMax"/>
        </c:scaling>
        <c:delete val="0"/>
        <c:axPos val="l"/>
        <c:majorGridlines>
          <c:spPr>
            <a:ln w="9525" cap="flat" cmpd="sng">
              <a:solidFill>
                <a:schemeClr val="tx1"/>
              </a:solidFill>
              <a:round/>
            </a:ln>
          </c:spPr>
        </c:majorGridlines>
        <c:numFmt formatCode="General" sourceLinked="1"/>
        <c:majorTickMark val="none"/>
        <c:minorTickMark val="none"/>
        <c:tickLblPos val="nextTo"/>
        <c:spPr>
          <a:noFill/>
          <a:ln w="6350" cap="flat" cmpd="sng">
            <a:solidFill>
              <a:schemeClr val="tx1"/>
            </a:solid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33736969"/>
        <c:crosses val="autoZero"/>
        <c:crossBetween val="between"/>
        <c:majorUnit val="1"/>
        <c:minorUnit val="1"/>
      </c:valAx>
      <c:spPr>
        <a:no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4'!$AQ$31</c:f>
              <c:strCache>
                <c:ptCount val="1"/>
                <c:pt idx="0">
                  <c:v>HIS - Current status Breakdown </c:v>
                </c:pt>
              </c:strCache>
            </c:strRef>
          </c:tx>
          <c:spPr>
            <a:solidFill>
              <a:schemeClr val="accent1"/>
            </a:solidFill>
            <a:ln w="6350">
              <a:noFill/>
            </a:ln>
          </c:spPr>
          <c:invertIfNegative val="0"/>
          <c:cat>
            <c:strRef>
              <c:f>'HIS Assessment 4'!$AR$32:$AR$44</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4'!$AQ$32:$AQ$44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C51-4AF8-B08E-733B10630945}"/>
            </c:ext>
          </c:extLst>
        </c:ser>
        <c:dLbls>
          <c:showLegendKey val="0"/>
          <c:showVal val="0"/>
          <c:showCatName val="0"/>
          <c:showSerName val="0"/>
          <c:showPercent val="0"/>
          <c:showBubbleSize val="0"/>
        </c:dLbls>
        <c:gapWidth val="219"/>
        <c:overlap val="-27"/>
        <c:axId val="36623532"/>
        <c:axId val="45641172"/>
        <c:extLst>
          <c:ext xmlns:c15="http://schemas.microsoft.com/office/drawing/2012/chart" uri="{02D57815-91ED-43cb-92C2-25804820EDAC}">
            <c15:filteredBarSeries>
              <c15:ser>
                <c:idx val="1"/>
                <c:order val="1"/>
                <c:tx>
                  <c:strRef>
                    <c:extLst>
                      <c:ext uri="{02D57815-91ED-43cb-92C2-25804820EDAC}">
                        <c15:formulaRef>
                          <c15:sqref>'HIS Assessment 4'!$AR$31</c15:sqref>
                        </c15:formulaRef>
                      </c:ext>
                    </c:extLst>
                    <c:strCache>
                      <c:ptCount val="1"/>
                    </c:strCache>
                  </c:strRef>
                </c:tx>
                <c:spPr>
                  <a:solidFill>
                    <a:schemeClr val="accent2"/>
                  </a:solidFill>
                  <a:ln>
                    <a:noFill/>
                  </a:ln>
                  <a:effectLst/>
                </c:spPr>
                <c:invertIfNegative val="0"/>
                <c:cat>
                  <c:strRef>
                    <c:extLst>
                      <c:ext uri="{02D57815-91ED-43cb-92C2-25804820EDAC}">
                        <c15:formulaRef>
                          <c15:sqref>'HIS Assessment 4'!$AR$32:$AR$44</c15:sqref>
                        </c15:formulaRef>
                      </c:ext>
                    </c:extLst>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extLst>
                      <c:ext uri="{02D57815-91ED-43cb-92C2-25804820EDAC}">
                        <c15:formulaRef>
                          <c15:sqref>'HIS Assessment 4'!$AR$32:$AR$44</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3C51-4AF8-B08E-733B10630945}"/>
                  </c:ext>
                </c:extLst>
              </c15:ser>
            </c15:filteredBarSeries>
          </c:ext>
        </c:extLst>
      </c:barChart>
      <c:catAx>
        <c:axId val="36623532"/>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5641172"/>
        <c:crosses val="autoZero"/>
        <c:auto val="1"/>
        <c:lblAlgn val="ctr"/>
        <c:lblOffset val="100"/>
        <c:noMultiLvlLbl val="0"/>
      </c:catAx>
      <c:valAx>
        <c:axId val="45641172"/>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36623532"/>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4825"/>
          <c:y val="3.0249999999999999E-2"/>
        </c:manualLayout>
      </c:layout>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4'!$AQ$46</c:f>
              <c:strCache>
                <c:ptCount val="1"/>
                <c:pt idx="0">
                  <c:v>HIS - Goal status breakdown</c:v>
                </c:pt>
              </c:strCache>
            </c:strRef>
          </c:tx>
          <c:spPr>
            <a:solidFill>
              <a:schemeClr val="accent1"/>
            </a:solidFill>
            <a:ln w="6350">
              <a:noFill/>
            </a:ln>
          </c:spPr>
          <c:invertIfNegative val="0"/>
          <c:cat>
            <c:strRef>
              <c:f>'HIS Assessment 4'!$AR$47:$AR$59</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4'!$AQ$47:$AQ$59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8BC9-4017-9BCE-FBDE9A7CE462}"/>
            </c:ext>
          </c:extLst>
        </c:ser>
        <c:dLbls>
          <c:showLegendKey val="0"/>
          <c:showVal val="0"/>
          <c:showCatName val="0"/>
          <c:showSerName val="0"/>
          <c:showPercent val="0"/>
          <c:showBubbleSize val="0"/>
        </c:dLbls>
        <c:gapWidth val="219"/>
        <c:overlap val="-27"/>
        <c:axId val="52124471"/>
        <c:axId val="63369486"/>
      </c:barChart>
      <c:catAx>
        <c:axId val="52124471"/>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63369486"/>
        <c:crosses val="autoZero"/>
        <c:auto val="1"/>
        <c:lblAlgn val="ctr"/>
        <c:lblOffset val="100"/>
        <c:noMultiLvlLbl val="0"/>
      </c:catAx>
      <c:valAx>
        <c:axId val="63369486"/>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52124471"/>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tx>
            <c:strRef>
              <c:f>'HIS Assessment 5'!$AQ$16</c:f>
              <c:strCache>
                <c:ptCount val="1"/>
                <c:pt idx="0">
                  <c:v>HIS - Current Status</c:v>
                </c:pt>
              </c:strCache>
            </c:strRef>
          </c:tx>
          <c:spPr>
            <a:solidFill>
              <a:schemeClr val="accent1">
                <a:lumMod val="75000"/>
              </a:schemeClr>
            </a:solidFill>
            <a:ln w="6350" cap="flat" cmpd="sng">
              <a:solidFill>
                <a:schemeClr val="accent5">
                  <a:lumMod val="75000"/>
                </a:schemeClr>
              </a:solidFill>
            </a:ln>
          </c:spPr>
          <c:dLbls>
            <c:dLbl>
              <c:idx val="0"/>
              <c:layout>
                <c:manualLayout>
                  <c:x val="0.1215"/>
                  <c:y val="-9.9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01-42A4-A820-7AA6CC94F409}"/>
                </c:ext>
              </c:extLst>
            </c:dLbl>
            <c:dLbl>
              <c:idx val="1"/>
              <c:layout>
                <c:manualLayout>
                  <c:x val="0.19950000000000001"/>
                  <c:y val="5.39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701-42A4-A820-7AA6CC94F409}"/>
                </c:ext>
              </c:extLst>
            </c:dLbl>
            <c:dLbl>
              <c:idx val="2"/>
              <c:layout>
                <c:manualLayout>
                  <c:x val="0.19525000000000001"/>
                  <c:y val="0.2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701-42A4-A820-7AA6CC94F409}"/>
                </c:ext>
              </c:extLst>
            </c:dLbl>
            <c:dLbl>
              <c:idx val="3"/>
              <c:layout>
                <c:manualLayout>
                  <c:x val="-0.13850000000000001"/>
                  <c:y val="0.17899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01-42A4-A820-7AA6CC94F409}"/>
                </c:ext>
              </c:extLst>
            </c:dLbl>
            <c:dLbl>
              <c:idx val="4"/>
              <c:layout>
                <c:manualLayout>
                  <c:x val="-0.13650000000000001"/>
                  <c:y val="6.8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701-42A4-A820-7AA6CC94F409}"/>
                </c:ext>
              </c:extLst>
            </c:dLbl>
            <c:spPr>
              <a:noFill/>
              <a:ln w="6350">
                <a:noFill/>
              </a:ln>
            </c:spPr>
            <c:txPr>
              <a:bodyPr rot="0" vert="horz" lIns="38100" tIns="19050" rIns="38100" bIns="19050">
                <a:spAutoFit/>
              </a:bodyPr>
              <a:lstStyle/>
              <a:p>
                <a:pPr algn="ctr">
                  <a:defRPr lang="en-US" sz="900" b="0" i="0" u="none" baseline="0">
                    <a:solidFill>
                      <a:srgbClr val="FF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5'!$AR$17:$AR$21</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5'!$AQ$17:$AQ$21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C56E-459F-AA17-F15FD6E43D61}"/>
            </c:ext>
          </c:extLst>
        </c:ser>
        <c:dLbls>
          <c:showLegendKey val="0"/>
          <c:showVal val="0"/>
          <c:showCatName val="0"/>
          <c:showSerName val="0"/>
          <c:showPercent val="0"/>
          <c:showBubbleSize val="0"/>
        </c:dLbls>
        <c:axId val="16897496"/>
        <c:axId val="35661215"/>
      </c:radarChart>
      <c:catAx>
        <c:axId val="16897496"/>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solidFill>
            <a:schemeClr val="bg1"/>
          </a:solidFill>
          <a:ln w="9525" cap="flat" cmpd="sng">
            <a:solidFill>
              <a:schemeClr val="tx1">
                <a:lumMod val="15000"/>
                <a:lumOff val="85000"/>
              </a:schemeClr>
            </a:solidFill>
            <a:round/>
          </a:ln>
          <a:effectLst>
            <a:outerShdw blurRad="50800" dist="50800" dir="5400000" algn="ctr" rotWithShape="0">
              <a:schemeClr val="bg1"/>
            </a:outerShdw>
          </a:effectLst>
        </c:spPr>
        <c:txPr>
          <a:bodyPr rot="0" vert="horz"/>
          <a:lstStyle/>
          <a:p>
            <a:pPr>
              <a:defRPr lang="en-US" sz="900" b="0" i="0" u="none" baseline="0">
                <a:solidFill>
                  <a:schemeClr val="tx1"/>
                </a:solidFill>
                <a:latin typeface="+mn-lt"/>
                <a:ea typeface="+mn-ea"/>
                <a:cs typeface="+mn-cs"/>
              </a:defRPr>
            </a:pPr>
            <a:endParaRPr lang="en-US"/>
          </a:p>
        </c:txPr>
        <c:crossAx val="35661215"/>
        <c:crosses val="autoZero"/>
        <c:auto val="1"/>
        <c:lblAlgn val="ctr"/>
        <c:lblOffset val="100"/>
        <c:noMultiLvlLbl val="0"/>
      </c:catAx>
      <c:valAx>
        <c:axId val="35661215"/>
        <c:scaling>
          <c:orientation val="minMax"/>
          <c:max val="5"/>
        </c:scaling>
        <c:delete val="0"/>
        <c:axPos val="l"/>
        <c:majorGridlines>
          <c:spPr>
            <a:ln w="9525" cap="flat" cmpd="sng">
              <a:solidFill>
                <a:srgbClr val="000000"/>
              </a:solidFill>
              <a:round/>
            </a:ln>
          </c:spPr>
        </c:majorGridlines>
        <c:numFmt formatCode="General" sourceLinked="1"/>
        <c:majorTickMark val="none"/>
        <c:minorTickMark val="none"/>
        <c:tickLblPos val="nextTo"/>
        <c:spPr>
          <a:noFill/>
          <a:ln w="9525" cap="flat" cmpd="sng">
            <a:solidFill>
              <a:schemeClr val="tx1"/>
            </a:solidFill>
          </a:ln>
          <a:effectLst>
            <a:outerShdw sx="1000" sy="1000" algn="ctr" rotWithShape="0">
              <a:schemeClr val="bg1"/>
            </a:outerShdw>
          </a:effectLst>
        </c:spPr>
        <c:txPr>
          <a:bodyPr/>
          <a:lstStyle/>
          <a:p>
            <a:pPr>
              <a:defRPr lang="en-US" sz="900" b="0" i="0" u="none" baseline="0">
                <a:solidFill>
                  <a:schemeClr val="bg1"/>
                </a:solidFill>
                <a:latin typeface="+mn-lt"/>
                <a:ea typeface="+mn-ea"/>
                <a:cs typeface="+mn-cs"/>
              </a:defRPr>
            </a:pPr>
            <a:endParaRPr lang="en-US"/>
          </a:p>
        </c:txPr>
        <c:crossAx val="16897496"/>
        <c:crosses val="autoZero"/>
        <c:crossBetween val="between"/>
        <c:majorUnit val="1"/>
        <c:minorUnit val="1"/>
      </c:valAx>
      <c:spPr>
        <a:solidFill>
          <a:schemeClr val="bg1"/>
        </a:solid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solidFill>
              <a:latin typeface="+mn-lt"/>
              <a:ea typeface="+mn-ea"/>
              <a:cs typeface="+mn-cs"/>
            </a:defRPr>
          </a:pPr>
          <a:endParaRPr lang="en-US"/>
        </a:p>
      </c:txPr>
    </c:title>
    <c:autoTitleDeleted val="0"/>
    <c:plotArea>
      <c:layout>
        <c:manualLayout>
          <c:layoutTarget val="inner"/>
          <c:xMode val="edge"/>
          <c:yMode val="edge"/>
          <c:x val="0.25850000000000001"/>
          <c:y val="0.20125000000000001"/>
          <c:w val="0.49049999999999999"/>
          <c:h val="0.66825000000000001"/>
        </c:manualLayout>
      </c:layout>
      <c:radarChart>
        <c:radarStyle val="filled"/>
        <c:varyColors val="0"/>
        <c:ser>
          <c:idx val="0"/>
          <c:order val="0"/>
          <c:tx>
            <c:strRef>
              <c:f>'HIS Assessment 5'!$AQ$23</c:f>
              <c:strCache>
                <c:ptCount val="1"/>
                <c:pt idx="0">
                  <c:v>HIS - Goal Status</c:v>
                </c:pt>
              </c:strCache>
            </c:strRef>
          </c:tx>
          <c:spPr>
            <a:solidFill>
              <a:schemeClr val="accent1"/>
            </a:solidFill>
            <a:ln w="6350">
              <a:noFill/>
            </a:ln>
          </c:spPr>
          <c:dLbls>
            <c:dLbl>
              <c:idx val="0"/>
              <c:layout>
                <c:manualLayout>
                  <c:x val="0.15375"/>
                  <c:y val="-2.24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D37-4392-BB26-C4A01FB42895}"/>
                </c:ext>
              </c:extLst>
            </c:dLbl>
            <c:dLbl>
              <c:idx val="1"/>
              <c:layout>
                <c:manualLayout>
                  <c:x val="0.15925"/>
                  <c:y val="3.774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D37-4392-BB26-C4A01FB42895}"/>
                </c:ext>
              </c:extLst>
            </c:dLbl>
            <c:dLbl>
              <c:idx val="2"/>
              <c:layout>
                <c:manualLayout>
                  <c:x val="0.13900000000000001"/>
                  <c:y val="0.11874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D37-4392-BB26-C4A01FB42895}"/>
                </c:ext>
              </c:extLst>
            </c:dLbl>
            <c:dLbl>
              <c:idx val="3"/>
              <c:layout>
                <c:manualLayout>
                  <c:x val="-7.1999999999999995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D37-4392-BB26-C4A01FB42895}"/>
                </c:ext>
              </c:extLst>
            </c:dLbl>
            <c:dLbl>
              <c:idx val="4"/>
              <c:layout>
                <c:manualLayout>
                  <c:x val="-7.3749999999999996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D37-4392-BB26-C4A01FB42895}"/>
                </c:ext>
              </c:extLst>
            </c:dLbl>
            <c:spPr>
              <a:noFill/>
              <a:ln w="6350">
                <a:noFill/>
              </a:ln>
            </c:spPr>
            <c:txPr>
              <a:bodyPr rot="0" vert="horz" lIns="38100" tIns="19050" rIns="38100" bIns="19050">
                <a:spAutoFit/>
              </a:bodyPr>
              <a:lstStyle/>
              <a:p>
                <a:pPr algn="ctr">
                  <a:defRPr lang="en-US" sz="900" b="0" i="0" u="none"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5'!$AR$24:$AR$28</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5'!$AQ$24:$AQ$28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E42E-4C17-B83B-0F83C8D434FC}"/>
            </c:ext>
          </c:extLst>
        </c:ser>
        <c:dLbls>
          <c:showLegendKey val="0"/>
          <c:showVal val="0"/>
          <c:showCatName val="0"/>
          <c:showSerName val="0"/>
          <c:showPercent val="0"/>
          <c:showBubbleSize val="0"/>
        </c:dLbls>
        <c:axId val="28775084"/>
        <c:axId val="21394412"/>
      </c:radarChart>
      <c:catAx>
        <c:axId val="28775084"/>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solidFill>
                <a:latin typeface="+mn-lt"/>
                <a:ea typeface="+mn-ea"/>
                <a:cs typeface="+mn-cs"/>
              </a:defRPr>
            </a:pPr>
            <a:endParaRPr lang="en-US"/>
          </a:p>
        </c:txPr>
        <c:crossAx val="21394412"/>
        <c:crosses val="autoZero"/>
        <c:auto val="1"/>
        <c:lblAlgn val="ctr"/>
        <c:lblOffset val="100"/>
        <c:noMultiLvlLbl val="0"/>
      </c:catAx>
      <c:valAx>
        <c:axId val="21394412"/>
        <c:scaling>
          <c:orientation val="minMax"/>
        </c:scaling>
        <c:delete val="0"/>
        <c:axPos val="l"/>
        <c:majorGridlines>
          <c:spPr>
            <a:ln w="9525" cap="flat" cmpd="sng">
              <a:solidFill>
                <a:schemeClr val="tx1"/>
              </a:solidFill>
              <a:round/>
            </a:ln>
          </c:spPr>
        </c:majorGridlines>
        <c:numFmt formatCode="General" sourceLinked="1"/>
        <c:majorTickMark val="none"/>
        <c:minorTickMark val="none"/>
        <c:tickLblPos val="nextTo"/>
        <c:spPr>
          <a:noFill/>
          <a:ln w="6350" cap="flat" cmpd="sng">
            <a:solidFill>
              <a:schemeClr val="tx1"/>
            </a:solid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28775084"/>
        <c:crosses val="autoZero"/>
        <c:crossBetween val="between"/>
        <c:majorUnit val="1"/>
        <c:minorUnit val="1"/>
      </c:valAx>
      <c:spPr>
        <a:no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5'!$AQ$31</c:f>
              <c:strCache>
                <c:ptCount val="1"/>
                <c:pt idx="0">
                  <c:v>HIS - Current status Breakdown </c:v>
                </c:pt>
              </c:strCache>
            </c:strRef>
          </c:tx>
          <c:spPr>
            <a:solidFill>
              <a:schemeClr val="accent1"/>
            </a:solidFill>
            <a:ln w="6350">
              <a:noFill/>
            </a:ln>
          </c:spPr>
          <c:invertIfNegative val="0"/>
          <c:cat>
            <c:strRef>
              <c:f>'HIS Assessment 5'!$AR$32:$AR$44</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5'!$AQ$32:$AQ$44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466-42EB-BD20-49A17C46362D}"/>
            </c:ext>
          </c:extLst>
        </c:ser>
        <c:dLbls>
          <c:showLegendKey val="0"/>
          <c:showVal val="0"/>
          <c:showCatName val="0"/>
          <c:showSerName val="0"/>
          <c:showPercent val="0"/>
          <c:showBubbleSize val="0"/>
        </c:dLbls>
        <c:gapWidth val="219"/>
        <c:overlap val="-27"/>
        <c:axId val="3479618"/>
        <c:axId val="9429261"/>
        <c:extLst>
          <c:ext xmlns:c15="http://schemas.microsoft.com/office/drawing/2012/chart" uri="{02D57815-91ED-43cb-92C2-25804820EDAC}">
            <c15:filteredBarSeries>
              <c15:ser>
                <c:idx val="1"/>
                <c:order val="1"/>
                <c:tx>
                  <c:strRef>
                    <c:extLst>
                      <c:ext uri="{02D57815-91ED-43cb-92C2-25804820EDAC}">
                        <c15:formulaRef>
                          <c15:sqref>'HIS Assessment 5'!$AR$31</c15:sqref>
                        </c15:formulaRef>
                      </c:ext>
                    </c:extLst>
                    <c:strCache>
                      <c:ptCount val="1"/>
                    </c:strCache>
                  </c:strRef>
                </c:tx>
                <c:spPr>
                  <a:solidFill>
                    <a:schemeClr val="accent2"/>
                  </a:solidFill>
                  <a:ln>
                    <a:noFill/>
                  </a:ln>
                  <a:effectLst/>
                </c:spPr>
                <c:invertIfNegative val="0"/>
                <c:cat>
                  <c:strRef>
                    <c:extLst>
                      <c:ext uri="{02D57815-91ED-43cb-92C2-25804820EDAC}">
                        <c15:formulaRef>
                          <c15:sqref>'HIS Assessment 5'!$AR$32:$AR$44</c15:sqref>
                        </c15:formulaRef>
                      </c:ext>
                    </c:extLst>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extLst>
                      <c:ext uri="{02D57815-91ED-43cb-92C2-25804820EDAC}">
                        <c15:formulaRef>
                          <c15:sqref>'HIS Assessment 5'!$AR$32:$AR$44</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2466-42EB-BD20-49A17C46362D}"/>
                  </c:ext>
                </c:extLst>
              </c15:ser>
            </c15:filteredBarSeries>
          </c:ext>
        </c:extLst>
      </c:barChart>
      <c:catAx>
        <c:axId val="3479618"/>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9429261"/>
        <c:crosses val="autoZero"/>
        <c:auto val="1"/>
        <c:lblAlgn val="ctr"/>
        <c:lblOffset val="100"/>
        <c:noMultiLvlLbl val="0"/>
      </c:catAx>
      <c:valAx>
        <c:axId val="9429261"/>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3479618"/>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solidFill>
              <a:latin typeface="+mn-lt"/>
              <a:ea typeface="+mn-ea"/>
              <a:cs typeface="+mn-cs"/>
            </a:defRPr>
          </a:pPr>
          <a:endParaRPr lang="en-US"/>
        </a:p>
      </c:txPr>
    </c:title>
    <c:autoTitleDeleted val="0"/>
    <c:plotArea>
      <c:layout>
        <c:manualLayout>
          <c:layoutTarget val="inner"/>
          <c:xMode val="edge"/>
          <c:yMode val="edge"/>
          <c:x val="0.25850000000000001"/>
          <c:y val="0.20125000000000001"/>
          <c:w val="0.49049999999999999"/>
          <c:h val="0.66825000000000001"/>
        </c:manualLayout>
      </c:layout>
      <c:radarChart>
        <c:radarStyle val="filled"/>
        <c:varyColors val="0"/>
        <c:ser>
          <c:idx val="0"/>
          <c:order val="0"/>
          <c:tx>
            <c:strRef>
              <c:f>'HIS Assessment 1'!$AQ$23</c:f>
              <c:strCache>
                <c:ptCount val="1"/>
                <c:pt idx="0">
                  <c:v>HIS - Goal Status</c:v>
                </c:pt>
              </c:strCache>
            </c:strRef>
          </c:tx>
          <c:spPr>
            <a:solidFill>
              <a:schemeClr val="accent1"/>
            </a:solidFill>
            <a:ln w="6350">
              <a:noFill/>
            </a:ln>
          </c:spPr>
          <c:dLbls>
            <c:dLbl>
              <c:idx val="0"/>
              <c:layout>
                <c:manualLayout>
                  <c:x val="0.15375"/>
                  <c:y val="-2.24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CB13-434E-A307-C74A952B3CF3}"/>
                </c:ext>
              </c:extLst>
            </c:dLbl>
            <c:dLbl>
              <c:idx val="1"/>
              <c:layout>
                <c:manualLayout>
                  <c:x val="0.15925"/>
                  <c:y val="3.774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CB13-434E-A307-C74A952B3CF3}"/>
                </c:ext>
              </c:extLst>
            </c:dLbl>
            <c:dLbl>
              <c:idx val="2"/>
              <c:layout>
                <c:manualLayout>
                  <c:x val="0.13900000000000001"/>
                  <c:y val="0.11874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CB13-434E-A307-C74A952B3CF3}"/>
                </c:ext>
              </c:extLst>
            </c:dLbl>
            <c:dLbl>
              <c:idx val="3"/>
              <c:layout>
                <c:manualLayout>
                  <c:x val="-7.1999999999999995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CB13-434E-A307-C74A952B3CF3}"/>
                </c:ext>
              </c:extLst>
            </c:dLbl>
            <c:dLbl>
              <c:idx val="4"/>
              <c:layout>
                <c:manualLayout>
                  <c:x val="-7.3749999999999996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CB13-434E-A307-C74A952B3CF3}"/>
                </c:ext>
              </c:extLst>
            </c:dLbl>
            <c:spPr>
              <a:noFill/>
              <a:ln w="6350">
                <a:noFill/>
              </a:ln>
            </c:spPr>
            <c:txPr>
              <a:bodyPr rot="0" vert="horz" lIns="38100" tIns="19050" rIns="38100" bIns="19050">
                <a:spAutoFit/>
              </a:bodyPr>
              <a:lstStyle/>
              <a:p>
                <a:pPr algn="ctr">
                  <a:defRPr lang="en-US" sz="900" b="0" i="0" u="none"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1'!$AR$24:$AR$28</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1'!$AQ$24:$AQ$28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6DAF-49EC-813F-620C9DC50B5F}"/>
            </c:ext>
          </c:extLst>
        </c:ser>
        <c:dLbls>
          <c:showLegendKey val="0"/>
          <c:showVal val="0"/>
          <c:showCatName val="0"/>
          <c:showSerName val="0"/>
          <c:showPercent val="0"/>
          <c:showBubbleSize val="0"/>
        </c:dLbls>
        <c:axId val="31206983"/>
        <c:axId val="549293"/>
      </c:radarChart>
      <c:catAx>
        <c:axId val="31206983"/>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solidFill>
                <a:latin typeface="+mn-lt"/>
                <a:ea typeface="+mn-ea"/>
                <a:cs typeface="+mn-cs"/>
              </a:defRPr>
            </a:pPr>
            <a:endParaRPr lang="en-US"/>
          </a:p>
        </c:txPr>
        <c:crossAx val="549293"/>
        <c:crosses val="autoZero"/>
        <c:auto val="1"/>
        <c:lblAlgn val="ctr"/>
        <c:lblOffset val="100"/>
        <c:noMultiLvlLbl val="0"/>
      </c:catAx>
      <c:valAx>
        <c:axId val="549293"/>
        <c:scaling>
          <c:orientation val="minMax"/>
        </c:scaling>
        <c:delete val="0"/>
        <c:axPos val="l"/>
        <c:majorGridlines>
          <c:spPr>
            <a:ln w="9525" cap="flat" cmpd="sng">
              <a:solidFill>
                <a:schemeClr val="tx1"/>
              </a:solidFill>
              <a:round/>
            </a:ln>
          </c:spPr>
        </c:majorGridlines>
        <c:numFmt formatCode="General" sourceLinked="1"/>
        <c:majorTickMark val="none"/>
        <c:minorTickMark val="none"/>
        <c:tickLblPos val="nextTo"/>
        <c:spPr>
          <a:noFill/>
          <a:ln w="6350" cap="flat" cmpd="sng">
            <a:solidFill>
              <a:schemeClr val="tx1"/>
            </a:solid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31206983"/>
        <c:crosses val="autoZero"/>
        <c:crossBetween val="between"/>
        <c:majorUnit val="1"/>
        <c:minorUnit val="1"/>
      </c:valAx>
      <c:spPr>
        <a:no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4825"/>
          <c:y val="3.0249999999999999E-2"/>
        </c:manualLayout>
      </c:layout>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5'!$AQ$46</c:f>
              <c:strCache>
                <c:ptCount val="1"/>
                <c:pt idx="0">
                  <c:v>HIS - Goal status breakdown</c:v>
                </c:pt>
              </c:strCache>
            </c:strRef>
          </c:tx>
          <c:spPr>
            <a:solidFill>
              <a:schemeClr val="accent1"/>
            </a:solidFill>
            <a:ln w="6350">
              <a:noFill/>
            </a:ln>
          </c:spPr>
          <c:invertIfNegative val="0"/>
          <c:cat>
            <c:strRef>
              <c:f>'HIS Assessment 5'!$AR$47:$AR$59</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5'!$AQ$47:$AQ$59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362-4508-8013-6C92F79B418B}"/>
            </c:ext>
          </c:extLst>
        </c:ser>
        <c:dLbls>
          <c:showLegendKey val="0"/>
          <c:showVal val="0"/>
          <c:showCatName val="0"/>
          <c:showSerName val="0"/>
          <c:showPercent val="0"/>
          <c:showBubbleSize val="0"/>
        </c:dLbls>
        <c:gapWidth val="219"/>
        <c:overlap val="-27"/>
        <c:axId val="3999000"/>
        <c:axId val="23863366"/>
      </c:barChart>
      <c:catAx>
        <c:axId val="3999000"/>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23863366"/>
        <c:crosses val="autoZero"/>
        <c:auto val="1"/>
        <c:lblAlgn val="ctr"/>
        <c:lblOffset val="100"/>
        <c:noMultiLvlLbl val="0"/>
      </c:catAx>
      <c:valAx>
        <c:axId val="23863366"/>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3999000"/>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tx>
            <c:strRef>
              <c:f>'HIS Assessment 6'!$AQ$16</c:f>
              <c:strCache>
                <c:ptCount val="1"/>
                <c:pt idx="0">
                  <c:v>HIS - Current Status</c:v>
                </c:pt>
              </c:strCache>
            </c:strRef>
          </c:tx>
          <c:spPr>
            <a:solidFill>
              <a:schemeClr val="accent1">
                <a:lumMod val="75000"/>
              </a:schemeClr>
            </a:solidFill>
            <a:ln w="6350" cap="flat" cmpd="sng">
              <a:solidFill>
                <a:schemeClr val="accent5">
                  <a:lumMod val="75000"/>
                </a:schemeClr>
              </a:solidFill>
            </a:ln>
          </c:spPr>
          <c:dLbls>
            <c:dLbl>
              <c:idx val="0"/>
              <c:layout>
                <c:manualLayout>
                  <c:x val="0.1215"/>
                  <c:y val="-9.9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DA8-441A-A184-60058CB06564}"/>
                </c:ext>
              </c:extLst>
            </c:dLbl>
            <c:dLbl>
              <c:idx val="1"/>
              <c:layout>
                <c:manualLayout>
                  <c:x val="0.19950000000000001"/>
                  <c:y val="5.39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A8-441A-A184-60058CB06564}"/>
                </c:ext>
              </c:extLst>
            </c:dLbl>
            <c:dLbl>
              <c:idx val="2"/>
              <c:layout>
                <c:manualLayout>
                  <c:x val="0.19525000000000001"/>
                  <c:y val="0.2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A8-441A-A184-60058CB06564}"/>
                </c:ext>
              </c:extLst>
            </c:dLbl>
            <c:dLbl>
              <c:idx val="3"/>
              <c:layout>
                <c:manualLayout>
                  <c:x val="-0.13850000000000001"/>
                  <c:y val="0.17899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A8-441A-A184-60058CB06564}"/>
                </c:ext>
              </c:extLst>
            </c:dLbl>
            <c:dLbl>
              <c:idx val="4"/>
              <c:layout>
                <c:manualLayout>
                  <c:x val="-0.13650000000000001"/>
                  <c:y val="6.8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A8-441A-A184-60058CB06564}"/>
                </c:ext>
              </c:extLst>
            </c:dLbl>
            <c:spPr>
              <a:noFill/>
              <a:ln w="6350">
                <a:noFill/>
              </a:ln>
            </c:spPr>
            <c:txPr>
              <a:bodyPr rot="0" vert="horz" lIns="38100" tIns="19050" rIns="38100" bIns="19050">
                <a:spAutoFit/>
              </a:bodyPr>
              <a:lstStyle/>
              <a:p>
                <a:pPr algn="ctr">
                  <a:defRPr lang="en-US" sz="900" b="0" i="0" u="none" baseline="0">
                    <a:solidFill>
                      <a:srgbClr val="FF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6'!$AR$17:$AR$21</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6'!$AQ$17:$AQ$21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5765-4EB3-A687-FF6459DFE304}"/>
            </c:ext>
          </c:extLst>
        </c:ser>
        <c:dLbls>
          <c:showLegendKey val="0"/>
          <c:showVal val="0"/>
          <c:showCatName val="0"/>
          <c:showSerName val="0"/>
          <c:showPercent val="0"/>
          <c:showBubbleSize val="0"/>
        </c:dLbls>
        <c:axId val="55560988"/>
        <c:axId val="66031758"/>
      </c:radarChart>
      <c:catAx>
        <c:axId val="55560988"/>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solidFill>
            <a:schemeClr val="bg1"/>
          </a:solidFill>
          <a:ln w="9525" cap="flat" cmpd="sng">
            <a:solidFill>
              <a:schemeClr val="tx1">
                <a:lumMod val="15000"/>
                <a:lumOff val="85000"/>
              </a:schemeClr>
            </a:solidFill>
            <a:round/>
          </a:ln>
          <a:effectLst>
            <a:outerShdw blurRad="50800" dist="50800" dir="5400000" algn="ctr" rotWithShape="0">
              <a:schemeClr val="bg1"/>
            </a:outerShdw>
          </a:effectLst>
        </c:spPr>
        <c:txPr>
          <a:bodyPr rot="0" vert="horz"/>
          <a:lstStyle/>
          <a:p>
            <a:pPr>
              <a:defRPr lang="en-US" sz="900" b="0" i="0" u="none" baseline="0">
                <a:solidFill>
                  <a:schemeClr val="tx1"/>
                </a:solidFill>
                <a:latin typeface="+mn-lt"/>
                <a:ea typeface="+mn-ea"/>
                <a:cs typeface="+mn-cs"/>
              </a:defRPr>
            </a:pPr>
            <a:endParaRPr lang="en-US"/>
          </a:p>
        </c:txPr>
        <c:crossAx val="66031758"/>
        <c:crosses val="autoZero"/>
        <c:auto val="1"/>
        <c:lblAlgn val="ctr"/>
        <c:lblOffset val="100"/>
        <c:noMultiLvlLbl val="0"/>
      </c:catAx>
      <c:valAx>
        <c:axId val="66031758"/>
        <c:scaling>
          <c:orientation val="minMax"/>
          <c:max val="5"/>
        </c:scaling>
        <c:delete val="0"/>
        <c:axPos val="l"/>
        <c:majorGridlines>
          <c:spPr>
            <a:ln w="9525" cap="flat" cmpd="sng">
              <a:solidFill>
                <a:srgbClr val="000000"/>
              </a:solidFill>
              <a:round/>
            </a:ln>
          </c:spPr>
        </c:majorGridlines>
        <c:numFmt formatCode="General" sourceLinked="1"/>
        <c:majorTickMark val="none"/>
        <c:minorTickMark val="none"/>
        <c:tickLblPos val="nextTo"/>
        <c:spPr>
          <a:noFill/>
          <a:ln w="9525" cap="flat" cmpd="sng">
            <a:solidFill>
              <a:schemeClr val="tx1"/>
            </a:solidFill>
          </a:ln>
          <a:effectLst>
            <a:outerShdw sx="1000" sy="1000" algn="ctr" rotWithShape="0">
              <a:schemeClr val="bg1"/>
            </a:outerShdw>
          </a:effectLst>
        </c:spPr>
        <c:txPr>
          <a:bodyPr/>
          <a:lstStyle/>
          <a:p>
            <a:pPr>
              <a:defRPr lang="en-US" sz="900" b="0" i="0" u="none" baseline="0">
                <a:solidFill>
                  <a:schemeClr val="bg1"/>
                </a:solidFill>
                <a:latin typeface="+mn-lt"/>
                <a:ea typeface="+mn-ea"/>
                <a:cs typeface="+mn-cs"/>
              </a:defRPr>
            </a:pPr>
            <a:endParaRPr lang="en-US"/>
          </a:p>
        </c:txPr>
        <c:crossAx val="55560988"/>
        <c:crosses val="autoZero"/>
        <c:crossBetween val="between"/>
        <c:majorUnit val="1"/>
        <c:minorUnit val="1"/>
      </c:valAx>
      <c:spPr>
        <a:solidFill>
          <a:schemeClr val="bg1"/>
        </a:solid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solidFill>
              <a:latin typeface="+mn-lt"/>
              <a:ea typeface="+mn-ea"/>
              <a:cs typeface="+mn-cs"/>
            </a:defRPr>
          </a:pPr>
          <a:endParaRPr lang="en-US"/>
        </a:p>
      </c:txPr>
    </c:title>
    <c:autoTitleDeleted val="0"/>
    <c:plotArea>
      <c:layout>
        <c:manualLayout>
          <c:layoutTarget val="inner"/>
          <c:xMode val="edge"/>
          <c:yMode val="edge"/>
          <c:x val="0.25850000000000001"/>
          <c:y val="0.20125000000000001"/>
          <c:w val="0.49049999999999999"/>
          <c:h val="0.66825000000000001"/>
        </c:manualLayout>
      </c:layout>
      <c:radarChart>
        <c:radarStyle val="filled"/>
        <c:varyColors val="0"/>
        <c:ser>
          <c:idx val="0"/>
          <c:order val="0"/>
          <c:tx>
            <c:strRef>
              <c:f>'HIS Assessment 6'!$AQ$23</c:f>
              <c:strCache>
                <c:ptCount val="1"/>
                <c:pt idx="0">
                  <c:v>HIS - Goal Status</c:v>
                </c:pt>
              </c:strCache>
            </c:strRef>
          </c:tx>
          <c:spPr>
            <a:solidFill>
              <a:schemeClr val="accent1"/>
            </a:solidFill>
            <a:ln w="6350">
              <a:noFill/>
            </a:ln>
          </c:spPr>
          <c:dLbls>
            <c:dLbl>
              <c:idx val="0"/>
              <c:layout>
                <c:manualLayout>
                  <c:x val="0.15375"/>
                  <c:y val="-2.24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6752-437F-8FAF-DAE65487C37C}"/>
                </c:ext>
              </c:extLst>
            </c:dLbl>
            <c:dLbl>
              <c:idx val="1"/>
              <c:layout>
                <c:manualLayout>
                  <c:x val="0.15925"/>
                  <c:y val="3.774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52-437F-8FAF-DAE65487C37C}"/>
                </c:ext>
              </c:extLst>
            </c:dLbl>
            <c:dLbl>
              <c:idx val="2"/>
              <c:layout>
                <c:manualLayout>
                  <c:x val="0.13900000000000001"/>
                  <c:y val="0.11874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6752-437F-8FAF-DAE65487C37C}"/>
                </c:ext>
              </c:extLst>
            </c:dLbl>
            <c:dLbl>
              <c:idx val="3"/>
              <c:layout>
                <c:manualLayout>
                  <c:x val="-7.1999999999999995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52-437F-8FAF-DAE65487C37C}"/>
                </c:ext>
              </c:extLst>
            </c:dLbl>
            <c:dLbl>
              <c:idx val="4"/>
              <c:layout>
                <c:manualLayout>
                  <c:x val="-7.3749999999999996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6752-437F-8FAF-DAE65487C37C}"/>
                </c:ext>
              </c:extLst>
            </c:dLbl>
            <c:spPr>
              <a:noFill/>
              <a:ln w="6350">
                <a:noFill/>
              </a:ln>
            </c:spPr>
            <c:txPr>
              <a:bodyPr rot="0" vert="horz" lIns="38100" tIns="19050" rIns="38100" bIns="19050">
                <a:spAutoFit/>
              </a:bodyPr>
              <a:lstStyle/>
              <a:p>
                <a:pPr algn="ctr">
                  <a:defRPr lang="en-US" sz="900" b="0" i="0" u="none"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6'!$AR$24:$AR$28</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6'!$AQ$24:$AQ$28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868A-4609-A8C0-2B2E761DB381}"/>
            </c:ext>
          </c:extLst>
        </c:ser>
        <c:dLbls>
          <c:showLegendKey val="0"/>
          <c:showVal val="0"/>
          <c:showCatName val="0"/>
          <c:showSerName val="0"/>
          <c:showPercent val="0"/>
          <c:showBubbleSize val="0"/>
        </c:dLbls>
        <c:axId val="32220972"/>
        <c:axId val="25527818"/>
      </c:radarChart>
      <c:catAx>
        <c:axId val="32220972"/>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solidFill>
                <a:latin typeface="+mn-lt"/>
                <a:ea typeface="+mn-ea"/>
                <a:cs typeface="+mn-cs"/>
              </a:defRPr>
            </a:pPr>
            <a:endParaRPr lang="en-US"/>
          </a:p>
        </c:txPr>
        <c:crossAx val="25527818"/>
        <c:crosses val="autoZero"/>
        <c:auto val="1"/>
        <c:lblAlgn val="ctr"/>
        <c:lblOffset val="100"/>
        <c:noMultiLvlLbl val="0"/>
      </c:catAx>
      <c:valAx>
        <c:axId val="25527818"/>
        <c:scaling>
          <c:orientation val="minMax"/>
        </c:scaling>
        <c:delete val="0"/>
        <c:axPos val="l"/>
        <c:majorGridlines>
          <c:spPr>
            <a:ln w="9525" cap="flat" cmpd="sng">
              <a:solidFill>
                <a:schemeClr val="tx1"/>
              </a:solidFill>
              <a:round/>
            </a:ln>
          </c:spPr>
        </c:majorGridlines>
        <c:numFmt formatCode="General" sourceLinked="1"/>
        <c:majorTickMark val="none"/>
        <c:minorTickMark val="none"/>
        <c:tickLblPos val="nextTo"/>
        <c:spPr>
          <a:noFill/>
          <a:ln w="6350" cap="flat" cmpd="sng">
            <a:solidFill>
              <a:schemeClr val="tx1"/>
            </a:solid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32220972"/>
        <c:crosses val="autoZero"/>
        <c:crossBetween val="between"/>
        <c:majorUnit val="1"/>
        <c:minorUnit val="1"/>
      </c:valAx>
      <c:spPr>
        <a:no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6'!$AQ$31</c:f>
              <c:strCache>
                <c:ptCount val="1"/>
                <c:pt idx="0">
                  <c:v>HIS - Current status Breakdown </c:v>
                </c:pt>
              </c:strCache>
            </c:strRef>
          </c:tx>
          <c:spPr>
            <a:solidFill>
              <a:schemeClr val="accent1"/>
            </a:solidFill>
            <a:ln w="6350">
              <a:noFill/>
            </a:ln>
          </c:spPr>
          <c:invertIfNegative val="0"/>
          <c:cat>
            <c:strRef>
              <c:f>'HIS Assessment 6'!$AR$32:$AR$44</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6'!$AQ$32:$AQ$44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9DA-4CDE-AE14-246170B8CE0A}"/>
            </c:ext>
          </c:extLst>
        </c:ser>
        <c:dLbls>
          <c:showLegendKey val="0"/>
          <c:showVal val="0"/>
          <c:showCatName val="0"/>
          <c:showSerName val="0"/>
          <c:showPercent val="0"/>
          <c:showBubbleSize val="0"/>
        </c:dLbls>
        <c:gapWidth val="219"/>
        <c:overlap val="-27"/>
        <c:axId val="48444565"/>
        <c:axId val="22495122"/>
        <c:extLst>
          <c:ext xmlns:c15="http://schemas.microsoft.com/office/drawing/2012/chart" uri="{02D57815-91ED-43cb-92C2-25804820EDAC}">
            <c15:filteredBarSeries>
              <c15:ser>
                <c:idx val="1"/>
                <c:order val="1"/>
                <c:tx>
                  <c:strRef>
                    <c:extLst>
                      <c:ext uri="{02D57815-91ED-43cb-92C2-25804820EDAC}">
                        <c15:formulaRef>
                          <c15:sqref>'HIS Assessment 6'!$AR$31</c15:sqref>
                        </c15:formulaRef>
                      </c:ext>
                    </c:extLst>
                    <c:strCache>
                      <c:ptCount val="1"/>
                    </c:strCache>
                  </c:strRef>
                </c:tx>
                <c:spPr>
                  <a:solidFill>
                    <a:schemeClr val="accent2"/>
                  </a:solidFill>
                  <a:ln>
                    <a:noFill/>
                  </a:ln>
                  <a:effectLst/>
                </c:spPr>
                <c:invertIfNegative val="0"/>
                <c:cat>
                  <c:strRef>
                    <c:extLst>
                      <c:ext uri="{02D57815-91ED-43cb-92C2-25804820EDAC}">
                        <c15:formulaRef>
                          <c15:sqref>'HIS Assessment 6'!$AR$32:$AR$44</c15:sqref>
                        </c15:formulaRef>
                      </c:ext>
                    </c:extLst>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extLst>
                      <c:ext uri="{02D57815-91ED-43cb-92C2-25804820EDAC}">
                        <c15:formulaRef>
                          <c15:sqref>'HIS Assessment 6'!$AR$32:$AR$44</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9DA-4CDE-AE14-246170B8CE0A}"/>
                  </c:ext>
                </c:extLst>
              </c15:ser>
            </c15:filteredBarSeries>
          </c:ext>
        </c:extLst>
      </c:barChart>
      <c:catAx>
        <c:axId val="48444565"/>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22495122"/>
        <c:crosses val="autoZero"/>
        <c:auto val="1"/>
        <c:lblAlgn val="ctr"/>
        <c:lblOffset val="100"/>
        <c:noMultiLvlLbl val="0"/>
      </c:catAx>
      <c:valAx>
        <c:axId val="22495122"/>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8444565"/>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4825"/>
          <c:y val="3.0249999999999999E-2"/>
        </c:manualLayout>
      </c:layout>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6'!$AQ$46</c:f>
              <c:strCache>
                <c:ptCount val="1"/>
                <c:pt idx="0">
                  <c:v>HIS - Goal status breakdown</c:v>
                </c:pt>
              </c:strCache>
            </c:strRef>
          </c:tx>
          <c:spPr>
            <a:solidFill>
              <a:schemeClr val="accent1"/>
            </a:solidFill>
            <a:ln w="6350">
              <a:noFill/>
            </a:ln>
          </c:spPr>
          <c:invertIfNegative val="0"/>
          <c:cat>
            <c:strRef>
              <c:f>'HIS Assessment 6'!$AR$47:$AR$59</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6'!$AQ$47:$AQ$59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0AD-41B2-90AF-744A735F078A}"/>
            </c:ext>
          </c:extLst>
        </c:ser>
        <c:dLbls>
          <c:showLegendKey val="0"/>
          <c:showVal val="0"/>
          <c:showCatName val="0"/>
          <c:showSerName val="0"/>
          <c:showPercent val="0"/>
          <c:showBubbleSize val="0"/>
        </c:dLbls>
        <c:gapWidth val="219"/>
        <c:overlap val="-27"/>
        <c:axId val="42073238"/>
        <c:axId val="28829738"/>
      </c:barChart>
      <c:catAx>
        <c:axId val="42073238"/>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28829738"/>
        <c:crosses val="autoZero"/>
        <c:auto val="1"/>
        <c:lblAlgn val="ctr"/>
        <c:lblOffset val="100"/>
        <c:noMultiLvlLbl val="0"/>
      </c:catAx>
      <c:valAx>
        <c:axId val="28829738"/>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2073238"/>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tx>
            <c:strRef>
              <c:f>'HIS Assessment 7'!$AQ$16</c:f>
              <c:strCache>
                <c:ptCount val="1"/>
                <c:pt idx="0">
                  <c:v>HIS - Current Status</c:v>
                </c:pt>
              </c:strCache>
            </c:strRef>
          </c:tx>
          <c:spPr>
            <a:solidFill>
              <a:schemeClr val="accent1">
                <a:lumMod val="75000"/>
              </a:schemeClr>
            </a:solidFill>
            <a:ln w="6350" cap="flat" cmpd="sng">
              <a:solidFill>
                <a:schemeClr val="accent5">
                  <a:lumMod val="75000"/>
                </a:schemeClr>
              </a:solidFill>
            </a:ln>
          </c:spPr>
          <c:dLbls>
            <c:dLbl>
              <c:idx val="0"/>
              <c:layout>
                <c:manualLayout>
                  <c:x val="0.1215"/>
                  <c:y val="-9.9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E34E-4036-86FC-6A1117A79F8B}"/>
                </c:ext>
              </c:extLst>
            </c:dLbl>
            <c:dLbl>
              <c:idx val="1"/>
              <c:layout>
                <c:manualLayout>
                  <c:x val="0.19950000000000001"/>
                  <c:y val="5.39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34E-4036-86FC-6A1117A79F8B}"/>
                </c:ext>
              </c:extLst>
            </c:dLbl>
            <c:dLbl>
              <c:idx val="2"/>
              <c:layout>
                <c:manualLayout>
                  <c:x val="0.19525000000000001"/>
                  <c:y val="0.2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E34E-4036-86FC-6A1117A79F8B}"/>
                </c:ext>
              </c:extLst>
            </c:dLbl>
            <c:dLbl>
              <c:idx val="3"/>
              <c:layout>
                <c:manualLayout>
                  <c:x val="-0.13850000000000001"/>
                  <c:y val="0.17899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34E-4036-86FC-6A1117A79F8B}"/>
                </c:ext>
              </c:extLst>
            </c:dLbl>
            <c:dLbl>
              <c:idx val="4"/>
              <c:layout>
                <c:manualLayout>
                  <c:x val="-0.13650000000000001"/>
                  <c:y val="6.8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E34E-4036-86FC-6A1117A79F8B}"/>
                </c:ext>
              </c:extLst>
            </c:dLbl>
            <c:spPr>
              <a:noFill/>
              <a:ln w="6350">
                <a:noFill/>
              </a:ln>
            </c:spPr>
            <c:txPr>
              <a:bodyPr rot="0" vert="horz" lIns="38100" tIns="19050" rIns="38100" bIns="19050">
                <a:spAutoFit/>
              </a:bodyPr>
              <a:lstStyle/>
              <a:p>
                <a:pPr algn="ctr">
                  <a:defRPr lang="en-US" sz="900" b="0" i="0" u="none" baseline="0">
                    <a:solidFill>
                      <a:srgbClr val="FF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7'!$AR$17:$AR$21</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7'!$AQ$17:$AQ$21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B5BB-46B2-A854-32AC17DE043B}"/>
            </c:ext>
          </c:extLst>
        </c:ser>
        <c:dLbls>
          <c:showLegendKey val="0"/>
          <c:showVal val="0"/>
          <c:showCatName val="0"/>
          <c:showSerName val="0"/>
          <c:showPercent val="0"/>
          <c:showBubbleSize val="0"/>
        </c:dLbls>
        <c:axId val="29975005"/>
        <c:axId val="8455305"/>
      </c:radarChart>
      <c:catAx>
        <c:axId val="29975005"/>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solidFill>
            <a:schemeClr val="bg1"/>
          </a:solidFill>
          <a:ln w="9525" cap="flat" cmpd="sng">
            <a:solidFill>
              <a:schemeClr val="tx1">
                <a:lumMod val="15000"/>
                <a:lumOff val="85000"/>
              </a:schemeClr>
            </a:solidFill>
            <a:round/>
          </a:ln>
          <a:effectLst>
            <a:outerShdw blurRad="50800" dist="50800" dir="5400000" algn="ctr" rotWithShape="0">
              <a:schemeClr val="bg1"/>
            </a:outerShdw>
          </a:effectLst>
        </c:spPr>
        <c:txPr>
          <a:bodyPr rot="0" vert="horz"/>
          <a:lstStyle/>
          <a:p>
            <a:pPr>
              <a:defRPr lang="en-US" sz="900" b="0" i="0" u="none" baseline="0">
                <a:solidFill>
                  <a:schemeClr val="tx1"/>
                </a:solidFill>
                <a:latin typeface="+mn-lt"/>
                <a:ea typeface="+mn-ea"/>
                <a:cs typeface="+mn-cs"/>
              </a:defRPr>
            </a:pPr>
            <a:endParaRPr lang="en-US"/>
          </a:p>
        </c:txPr>
        <c:crossAx val="8455305"/>
        <c:crosses val="autoZero"/>
        <c:auto val="1"/>
        <c:lblAlgn val="ctr"/>
        <c:lblOffset val="100"/>
        <c:noMultiLvlLbl val="0"/>
      </c:catAx>
      <c:valAx>
        <c:axId val="8455305"/>
        <c:scaling>
          <c:orientation val="minMax"/>
          <c:max val="5"/>
        </c:scaling>
        <c:delete val="0"/>
        <c:axPos val="l"/>
        <c:majorGridlines>
          <c:spPr>
            <a:ln w="9525" cap="flat" cmpd="sng">
              <a:solidFill>
                <a:srgbClr val="000000"/>
              </a:solidFill>
              <a:round/>
            </a:ln>
          </c:spPr>
        </c:majorGridlines>
        <c:numFmt formatCode="General" sourceLinked="1"/>
        <c:majorTickMark val="none"/>
        <c:minorTickMark val="none"/>
        <c:tickLblPos val="nextTo"/>
        <c:spPr>
          <a:noFill/>
          <a:ln w="9525" cap="flat" cmpd="sng">
            <a:solidFill>
              <a:schemeClr val="tx1"/>
            </a:solidFill>
          </a:ln>
          <a:effectLst>
            <a:outerShdw sx="1000" sy="1000" algn="ctr" rotWithShape="0">
              <a:schemeClr val="bg1"/>
            </a:outerShdw>
          </a:effectLst>
        </c:spPr>
        <c:txPr>
          <a:bodyPr/>
          <a:lstStyle/>
          <a:p>
            <a:pPr>
              <a:defRPr lang="en-US" sz="900" b="0" i="0" u="none" baseline="0">
                <a:solidFill>
                  <a:schemeClr val="bg1"/>
                </a:solidFill>
                <a:latin typeface="+mn-lt"/>
                <a:ea typeface="+mn-ea"/>
                <a:cs typeface="+mn-cs"/>
              </a:defRPr>
            </a:pPr>
            <a:endParaRPr lang="en-US"/>
          </a:p>
        </c:txPr>
        <c:crossAx val="29975005"/>
        <c:crosses val="autoZero"/>
        <c:crossBetween val="between"/>
        <c:majorUnit val="1"/>
        <c:minorUnit val="1"/>
      </c:valAx>
      <c:spPr>
        <a:solidFill>
          <a:schemeClr val="bg1"/>
        </a:solid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solidFill>
              <a:latin typeface="+mn-lt"/>
              <a:ea typeface="+mn-ea"/>
              <a:cs typeface="+mn-cs"/>
            </a:defRPr>
          </a:pPr>
          <a:endParaRPr lang="en-US"/>
        </a:p>
      </c:txPr>
    </c:title>
    <c:autoTitleDeleted val="0"/>
    <c:plotArea>
      <c:layout>
        <c:manualLayout>
          <c:layoutTarget val="inner"/>
          <c:xMode val="edge"/>
          <c:yMode val="edge"/>
          <c:x val="0.25850000000000001"/>
          <c:y val="0.20125000000000001"/>
          <c:w val="0.49049999999999999"/>
          <c:h val="0.66825000000000001"/>
        </c:manualLayout>
      </c:layout>
      <c:radarChart>
        <c:radarStyle val="filled"/>
        <c:varyColors val="0"/>
        <c:ser>
          <c:idx val="0"/>
          <c:order val="0"/>
          <c:tx>
            <c:strRef>
              <c:f>'HIS Assessment 7'!$AQ$23</c:f>
              <c:strCache>
                <c:ptCount val="1"/>
                <c:pt idx="0">
                  <c:v>HIS - Goal Status</c:v>
                </c:pt>
              </c:strCache>
            </c:strRef>
          </c:tx>
          <c:spPr>
            <a:solidFill>
              <a:schemeClr val="accent1"/>
            </a:solidFill>
            <a:ln w="6350">
              <a:noFill/>
            </a:ln>
          </c:spPr>
          <c:dLbls>
            <c:dLbl>
              <c:idx val="0"/>
              <c:layout>
                <c:manualLayout>
                  <c:x val="0.15375"/>
                  <c:y val="-2.24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DEB-4786-B165-14D2AAFDE546}"/>
                </c:ext>
              </c:extLst>
            </c:dLbl>
            <c:dLbl>
              <c:idx val="1"/>
              <c:layout>
                <c:manualLayout>
                  <c:x val="0.15925"/>
                  <c:y val="3.774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DEB-4786-B165-14D2AAFDE546}"/>
                </c:ext>
              </c:extLst>
            </c:dLbl>
            <c:dLbl>
              <c:idx val="2"/>
              <c:layout>
                <c:manualLayout>
                  <c:x val="0.13900000000000001"/>
                  <c:y val="0.11874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DEB-4786-B165-14D2AAFDE546}"/>
                </c:ext>
              </c:extLst>
            </c:dLbl>
            <c:dLbl>
              <c:idx val="3"/>
              <c:layout>
                <c:manualLayout>
                  <c:x val="-7.1999999999999995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DEB-4786-B165-14D2AAFDE546}"/>
                </c:ext>
              </c:extLst>
            </c:dLbl>
            <c:dLbl>
              <c:idx val="4"/>
              <c:layout>
                <c:manualLayout>
                  <c:x val="-7.3749999999999996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DEB-4786-B165-14D2AAFDE546}"/>
                </c:ext>
              </c:extLst>
            </c:dLbl>
            <c:spPr>
              <a:noFill/>
              <a:ln w="6350">
                <a:noFill/>
              </a:ln>
            </c:spPr>
            <c:txPr>
              <a:bodyPr rot="0" vert="horz" lIns="38100" tIns="19050" rIns="38100" bIns="19050">
                <a:spAutoFit/>
              </a:bodyPr>
              <a:lstStyle/>
              <a:p>
                <a:pPr algn="ctr">
                  <a:defRPr lang="en-US" sz="900" b="0" i="0" u="none"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7'!$AR$24:$AR$28</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7'!$AQ$24:$AQ$28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6CB3-44D9-A811-2FE6A5AA0DAC}"/>
            </c:ext>
          </c:extLst>
        </c:ser>
        <c:dLbls>
          <c:showLegendKey val="0"/>
          <c:showVal val="0"/>
          <c:showCatName val="0"/>
          <c:showSerName val="0"/>
          <c:showPercent val="0"/>
          <c:showBubbleSize val="0"/>
        </c:dLbls>
        <c:axId val="52414471"/>
        <c:axId val="41790612"/>
      </c:radarChart>
      <c:catAx>
        <c:axId val="52414471"/>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solidFill>
                <a:latin typeface="+mn-lt"/>
                <a:ea typeface="+mn-ea"/>
                <a:cs typeface="+mn-cs"/>
              </a:defRPr>
            </a:pPr>
            <a:endParaRPr lang="en-US"/>
          </a:p>
        </c:txPr>
        <c:crossAx val="41790612"/>
        <c:crosses val="autoZero"/>
        <c:auto val="1"/>
        <c:lblAlgn val="ctr"/>
        <c:lblOffset val="100"/>
        <c:noMultiLvlLbl val="0"/>
      </c:catAx>
      <c:valAx>
        <c:axId val="41790612"/>
        <c:scaling>
          <c:orientation val="minMax"/>
        </c:scaling>
        <c:delete val="0"/>
        <c:axPos val="l"/>
        <c:majorGridlines>
          <c:spPr>
            <a:ln w="9525" cap="flat" cmpd="sng">
              <a:solidFill>
                <a:schemeClr val="tx1"/>
              </a:solidFill>
              <a:round/>
            </a:ln>
          </c:spPr>
        </c:majorGridlines>
        <c:numFmt formatCode="General" sourceLinked="1"/>
        <c:majorTickMark val="none"/>
        <c:minorTickMark val="none"/>
        <c:tickLblPos val="nextTo"/>
        <c:spPr>
          <a:noFill/>
          <a:ln w="6350" cap="flat" cmpd="sng">
            <a:solidFill>
              <a:schemeClr val="tx1"/>
            </a:solid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52414471"/>
        <c:crosses val="autoZero"/>
        <c:crossBetween val="between"/>
        <c:majorUnit val="1"/>
        <c:minorUnit val="1"/>
      </c:valAx>
      <c:spPr>
        <a:no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7'!$AQ$31</c:f>
              <c:strCache>
                <c:ptCount val="1"/>
                <c:pt idx="0">
                  <c:v>HIS - Current status Breakdown </c:v>
                </c:pt>
              </c:strCache>
            </c:strRef>
          </c:tx>
          <c:spPr>
            <a:solidFill>
              <a:schemeClr val="accent1"/>
            </a:solidFill>
            <a:ln w="6350">
              <a:noFill/>
            </a:ln>
          </c:spPr>
          <c:invertIfNegative val="0"/>
          <c:cat>
            <c:strRef>
              <c:f>'HIS Assessment 7'!$AR$32:$AR$44</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7'!$AQ$32:$AQ$44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D535-4C51-A267-257B14E4A0E8}"/>
            </c:ext>
          </c:extLst>
        </c:ser>
        <c:dLbls>
          <c:showLegendKey val="0"/>
          <c:showVal val="0"/>
          <c:showCatName val="0"/>
          <c:showSerName val="0"/>
          <c:showPercent val="0"/>
          <c:showBubbleSize val="0"/>
        </c:dLbls>
        <c:gapWidth val="219"/>
        <c:overlap val="-27"/>
        <c:axId val="51566371"/>
        <c:axId val="42856674"/>
        <c:extLst>
          <c:ext xmlns:c15="http://schemas.microsoft.com/office/drawing/2012/chart" uri="{02D57815-91ED-43cb-92C2-25804820EDAC}">
            <c15:filteredBarSeries>
              <c15:ser>
                <c:idx val="1"/>
                <c:order val="1"/>
                <c:tx>
                  <c:strRef>
                    <c:extLst>
                      <c:ext uri="{02D57815-91ED-43cb-92C2-25804820EDAC}">
                        <c15:formulaRef>
                          <c15:sqref>'HIS Assessment 7'!$AR$31</c15:sqref>
                        </c15:formulaRef>
                      </c:ext>
                    </c:extLst>
                    <c:strCache>
                      <c:ptCount val="1"/>
                    </c:strCache>
                  </c:strRef>
                </c:tx>
                <c:spPr>
                  <a:solidFill>
                    <a:schemeClr val="accent2"/>
                  </a:solidFill>
                  <a:ln>
                    <a:noFill/>
                  </a:ln>
                  <a:effectLst/>
                </c:spPr>
                <c:invertIfNegative val="0"/>
                <c:cat>
                  <c:strRef>
                    <c:extLst>
                      <c:ext uri="{02D57815-91ED-43cb-92C2-25804820EDAC}">
                        <c15:formulaRef>
                          <c15:sqref>'HIS Assessment 7'!$AR$32:$AR$44</c15:sqref>
                        </c15:formulaRef>
                      </c:ext>
                    </c:extLst>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extLst>
                      <c:ext uri="{02D57815-91ED-43cb-92C2-25804820EDAC}">
                        <c15:formulaRef>
                          <c15:sqref>'HIS Assessment 7'!$AR$32:$AR$44</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D535-4C51-A267-257B14E4A0E8}"/>
                  </c:ext>
                </c:extLst>
              </c15:ser>
            </c15:filteredBarSeries>
          </c:ext>
        </c:extLst>
      </c:barChart>
      <c:catAx>
        <c:axId val="51566371"/>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2856674"/>
        <c:crosses val="autoZero"/>
        <c:auto val="1"/>
        <c:lblAlgn val="ctr"/>
        <c:lblOffset val="100"/>
        <c:noMultiLvlLbl val="0"/>
      </c:catAx>
      <c:valAx>
        <c:axId val="42856674"/>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51566371"/>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4825"/>
          <c:y val="3.0249999999999999E-2"/>
        </c:manualLayout>
      </c:layout>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7'!$AQ$46</c:f>
              <c:strCache>
                <c:ptCount val="1"/>
                <c:pt idx="0">
                  <c:v>HIS - Goal status breakdown</c:v>
                </c:pt>
              </c:strCache>
            </c:strRef>
          </c:tx>
          <c:spPr>
            <a:solidFill>
              <a:schemeClr val="accent1"/>
            </a:solidFill>
            <a:ln w="6350">
              <a:noFill/>
            </a:ln>
          </c:spPr>
          <c:invertIfNegative val="0"/>
          <c:cat>
            <c:strRef>
              <c:f>'HIS Assessment 7'!$AR$47:$AR$59</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7'!$AQ$47:$AQ$59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5000-4C44-B3CE-81BD9BE975EA}"/>
            </c:ext>
          </c:extLst>
        </c:ser>
        <c:dLbls>
          <c:showLegendKey val="0"/>
          <c:showVal val="0"/>
          <c:showCatName val="0"/>
          <c:showSerName val="0"/>
          <c:showPercent val="0"/>
          <c:showBubbleSize val="0"/>
        </c:dLbls>
        <c:gapWidth val="219"/>
        <c:overlap val="-27"/>
        <c:axId val="17611567"/>
        <c:axId val="13552698"/>
      </c:barChart>
      <c:catAx>
        <c:axId val="17611567"/>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13552698"/>
        <c:crosses val="autoZero"/>
        <c:auto val="1"/>
        <c:lblAlgn val="ctr"/>
        <c:lblOffset val="100"/>
        <c:noMultiLvlLbl val="0"/>
      </c:catAx>
      <c:valAx>
        <c:axId val="13552698"/>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17611567"/>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tx>
            <c:strRef>
              <c:f>'HIS Assessment 8'!$AQ$16</c:f>
              <c:strCache>
                <c:ptCount val="1"/>
                <c:pt idx="0">
                  <c:v>HIS - Current Status</c:v>
                </c:pt>
              </c:strCache>
            </c:strRef>
          </c:tx>
          <c:spPr>
            <a:solidFill>
              <a:schemeClr val="accent1">
                <a:lumMod val="75000"/>
              </a:schemeClr>
            </a:solidFill>
            <a:ln w="6350" cap="flat" cmpd="sng">
              <a:solidFill>
                <a:schemeClr val="accent5">
                  <a:lumMod val="75000"/>
                </a:schemeClr>
              </a:solidFill>
            </a:ln>
          </c:spPr>
          <c:dLbls>
            <c:dLbl>
              <c:idx val="0"/>
              <c:layout>
                <c:manualLayout>
                  <c:x val="0.1215"/>
                  <c:y val="-9.9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95-4BE3-B4AE-6EA5CA31D307}"/>
                </c:ext>
              </c:extLst>
            </c:dLbl>
            <c:dLbl>
              <c:idx val="1"/>
              <c:layout>
                <c:manualLayout>
                  <c:x val="0.19950000000000001"/>
                  <c:y val="5.39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95-4BE3-B4AE-6EA5CA31D307}"/>
                </c:ext>
              </c:extLst>
            </c:dLbl>
            <c:dLbl>
              <c:idx val="2"/>
              <c:layout>
                <c:manualLayout>
                  <c:x val="0.19525000000000001"/>
                  <c:y val="0.2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95-4BE3-B4AE-6EA5CA31D307}"/>
                </c:ext>
              </c:extLst>
            </c:dLbl>
            <c:dLbl>
              <c:idx val="3"/>
              <c:layout>
                <c:manualLayout>
                  <c:x val="-0.13850000000000001"/>
                  <c:y val="0.17899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95-4BE3-B4AE-6EA5CA31D307}"/>
                </c:ext>
              </c:extLst>
            </c:dLbl>
            <c:dLbl>
              <c:idx val="4"/>
              <c:layout>
                <c:manualLayout>
                  <c:x val="-0.13650000000000001"/>
                  <c:y val="6.8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95-4BE3-B4AE-6EA5CA31D307}"/>
                </c:ext>
              </c:extLst>
            </c:dLbl>
            <c:spPr>
              <a:noFill/>
              <a:ln w="6350">
                <a:noFill/>
              </a:ln>
            </c:spPr>
            <c:txPr>
              <a:bodyPr rot="0" vert="horz" lIns="38100" tIns="19050" rIns="38100" bIns="19050">
                <a:spAutoFit/>
              </a:bodyPr>
              <a:lstStyle/>
              <a:p>
                <a:pPr algn="ctr">
                  <a:defRPr lang="en-US" sz="900" b="0" i="0" u="none" baseline="0">
                    <a:solidFill>
                      <a:srgbClr val="FF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8'!$AR$17:$AR$21</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8'!$AQ$17:$AQ$21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E3DC-4C8C-B3DB-9952308F45CB}"/>
            </c:ext>
          </c:extLst>
        </c:ser>
        <c:dLbls>
          <c:showLegendKey val="0"/>
          <c:showVal val="0"/>
          <c:showCatName val="0"/>
          <c:showSerName val="0"/>
          <c:showPercent val="0"/>
          <c:showBubbleSize val="0"/>
        </c:dLbls>
        <c:axId val="47398809"/>
        <c:axId val="59638031"/>
      </c:radarChart>
      <c:catAx>
        <c:axId val="47398809"/>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solidFill>
            <a:schemeClr val="bg1"/>
          </a:solidFill>
          <a:ln w="9525" cap="flat" cmpd="sng">
            <a:solidFill>
              <a:schemeClr val="tx1">
                <a:lumMod val="15000"/>
                <a:lumOff val="85000"/>
              </a:schemeClr>
            </a:solidFill>
            <a:round/>
          </a:ln>
          <a:effectLst>
            <a:outerShdw blurRad="50800" dist="50800" dir="5400000" algn="ctr" rotWithShape="0">
              <a:schemeClr val="bg1"/>
            </a:outerShdw>
          </a:effectLst>
        </c:spPr>
        <c:txPr>
          <a:bodyPr rot="0" vert="horz"/>
          <a:lstStyle/>
          <a:p>
            <a:pPr>
              <a:defRPr lang="en-US" sz="900" b="0" i="0" u="none" baseline="0">
                <a:solidFill>
                  <a:schemeClr val="tx1"/>
                </a:solidFill>
                <a:latin typeface="+mn-lt"/>
                <a:ea typeface="+mn-ea"/>
                <a:cs typeface="+mn-cs"/>
              </a:defRPr>
            </a:pPr>
            <a:endParaRPr lang="en-US"/>
          </a:p>
        </c:txPr>
        <c:crossAx val="59638031"/>
        <c:crosses val="autoZero"/>
        <c:auto val="1"/>
        <c:lblAlgn val="ctr"/>
        <c:lblOffset val="100"/>
        <c:noMultiLvlLbl val="0"/>
      </c:catAx>
      <c:valAx>
        <c:axId val="59638031"/>
        <c:scaling>
          <c:orientation val="minMax"/>
          <c:max val="5"/>
        </c:scaling>
        <c:delete val="0"/>
        <c:axPos val="l"/>
        <c:majorGridlines>
          <c:spPr>
            <a:ln w="9525" cap="flat" cmpd="sng">
              <a:solidFill>
                <a:srgbClr val="000000"/>
              </a:solidFill>
              <a:round/>
            </a:ln>
          </c:spPr>
        </c:majorGridlines>
        <c:numFmt formatCode="General" sourceLinked="1"/>
        <c:majorTickMark val="none"/>
        <c:minorTickMark val="none"/>
        <c:tickLblPos val="nextTo"/>
        <c:spPr>
          <a:noFill/>
          <a:ln w="9525" cap="flat" cmpd="sng">
            <a:solidFill>
              <a:schemeClr val="tx1"/>
            </a:solidFill>
          </a:ln>
          <a:effectLst>
            <a:outerShdw sx="1000" sy="1000" algn="ctr" rotWithShape="0">
              <a:schemeClr val="bg1"/>
            </a:outerShdw>
          </a:effectLst>
        </c:spPr>
        <c:txPr>
          <a:bodyPr/>
          <a:lstStyle/>
          <a:p>
            <a:pPr>
              <a:defRPr lang="en-US" sz="900" b="0" i="0" u="none" baseline="0">
                <a:solidFill>
                  <a:schemeClr val="bg1"/>
                </a:solidFill>
                <a:latin typeface="+mn-lt"/>
                <a:ea typeface="+mn-ea"/>
                <a:cs typeface="+mn-cs"/>
              </a:defRPr>
            </a:pPr>
            <a:endParaRPr lang="en-US"/>
          </a:p>
        </c:txPr>
        <c:crossAx val="47398809"/>
        <c:crosses val="autoZero"/>
        <c:crossBetween val="between"/>
        <c:majorUnit val="1"/>
        <c:minorUnit val="1"/>
      </c:valAx>
      <c:spPr>
        <a:solidFill>
          <a:schemeClr val="bg1"/>
        </a:solid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1'!$AQ$31</c:f>
              <c:strCache>
                <c:ptCount val="1"/>
                <c:pt idx="0">
                  <c:v>HIS - Current status Breakdown </c:v>
                </c:pt>
              </c:strCache>
            </c:strRef>
          </c:tx>
          <c:spPr>
            <a:solidFill>
              <a:schemeClr val="accent1"/>
            </a:solidFill>
            <a:ln w="6350">
              <a:noFill/>
            </a:ln>
          </c:spPr>
          <c:invertIfNegative val="0"/>
          <c:cat>
            <c:strRef>
              <c:f>'HIS Assessment 1'!$AR$32:$AR$44</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1'!$AQ$32:$AQ$44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9BE-45A6-9EA1-C97414943CAB}"/>
            </c:ext>
          </c:extLst>
        </c:ser>
        <c:dLbls>
          <c:showLegendKey val="0"/>
          <c:showVal val="0"/>
          <c:showCatName val="0"/>
          <c:showSerName val="0"/>
          <c:showPercent val="0"/>
          <c:showBubbleSize val="0"/>
        </c:dLbls>
        <c:gapWidth val="219"/>
        <c:overlap val="-27"/>
        <c:axId val="19130193"/>
        <c:axId val="50650353"/>
        <c:extLst>
          <c:ext xmlns:c15="http://schemas.microsoft.com/office/drawing/2012/chart" uri="{02D57815-91ED-43cb-92C2-25804820EDAC}">
            <c15:filteredBarSeries>
              <c15:ser>
                <c:idx val="1"/>
                <c:order val="1"/>
                <c:tx>
                  <c:strRef>
                    <c:extLst>
                      <c:ext uri="{02D57815-91ED-43cb-92C2-25804820EDAC}">
                        <c15:formulaRef>
                          <c15:sqref>'HIS Assessment 1'!$AR$31</c15:sqref>
                        </c15:formulaRef>
                      </c:ext>
                    </c:extLst>
                    <c:strCache>
                      <c:ptCount val="1"/>
                    </c:strCache>
                  </c:strRef>
                </c:tx>
                <c:spPr>
                  <a:solidFill>
                    <a:schemeClr val="accent2"/>
                  </a:solidFill>
                  <a:ln>
                    <a:noFill/>
                  </a:ln>
                  <a:effectLst/>
                </c:spPr>
                <c:invertIfNegative val="0"/>
                <c:cat>
                  <c:strRef>
                    <c:extLst>
                      <c:ext uri="{02D57815-91ED-43cb-92C2-25804820EDAC}">
                        <c15:formulaRef>
                          <c15:sqref>'HIS Assessment 1'!$AR$32:$AR$44</c15:sqref>
                        </c15:formulaRef>
                      </c:ext>
                    </c:extLst>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extLst>
                      <c:ext uri="{02D57815-91ED-43cb-92C2-25804820EDAC}">
                        <c15:formulaRef>
                          <c15:sqref>'HIS Assessment 1'!$AR$32:$AR$44</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9BE-45A6-9EA1-C97414943CAB}"/>
                  </c:ext>
                </c:extLst>
              </c15:ser>
            </c15:filteredBarSeries>
          </c:ext>
        </c:extLst>
      </c:barChart>
      <c:catAx>
        <c:axId val="19130193"/>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50650353"/>
        <c:crosses val="autoZero"/>
        <c:auto val="1"/>
        <c:lblAlgn val="ctr"/>
        <c:lblOffset val="100"/>
        <c:noMultiLvlLbl val="0"/>
      </c:catAx>
      <c:valAx>
        <c:axId val="50650353"/>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19130193"/>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solidFill>
              <a:latin typeface="+mn-lt"/>
              <a:ea typeface="+mn-ea"/>
              <a:cs typeface="+mn-cs"/>
            </a:defRPr>
          </a:pPr>
          <a:endParaRPr lang="en-US"/>
        </a:p>
      </c:txPr>
    </c:title>
    <c:autoTitleDeleted val="0"/>
    <c:plotArea>
      <c:layout>
        <c:manualLayout>
          <c:layoutTarget val="inner"/>
          <c:xMode val="edge"/>
          <c:yMode val="edge"/>
          <c:x val="0.25850000000000001"/>
          <c:y val="0.20125000000000001"/>
          <c:w val="0.49049999999999999"/>
          <c:h val="0.66825000000000001"/>
        </c:manualLayout>
      </c:layout>
      <c:radarChart>
        <c:radarStyle val="filled"/>
        <c:varyColors val="0"/>
        <c:ser>
          <c:idx val="0"/>
          <c:order val="0"/>
          <c:tx>
            <c:strRef>
              <c:f>'HIS Assessment 8'!$AQ$23</c:f>
              <c:strCache>
                <c:ptCount val="1"/>
                <c:pt idx="0">
                  <c:v>HIS - Goal Status</c:v>
                </c:pt>
              </c:strCache>
            </c:strRef>
          </c:tx>
          <c:spPr>
            <a:solidFill>
              <a:schemeClr val="accent1"/>
            </a:solidFill>
            <a:ln w="6350">
              <a:noFill/>
            </a:ln>
          </c:spPr>
          <c:dLbls>
            <c:dLbl>
              <c:idx val="0"/>
              <c:layout>
                <c:manualLayout>
                  <c:x val="0.15375"/>
                  <c:y val="-2.24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D78-4B5F-AAAE-85AE81BD0636}"/>
                </c:ext>
              </c:extLst>
            </c:dLbl>
            <c:dLbl>
              <c:idx val="1"/>
              <c:layout>
                <c:manualLayout>
                  <c:x val="0.15925"/>
                  <c:y val="3.774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78-4B5F-AAAE-85AE81BD0636}"/>
                </c:ext>
              </c:extLst>
            </c:dLbl>
            <c:dLbl>
              <c:idx val="2"/>
              <c:layout>
                <c:manualLayout>
                  <c:x val="0.13900000000000001"/>
                  <c:y val="0.11874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D78-4B5F-AAAE-85AE81BD0636}"/>
                </c:ext>
              </c:extLst>
            </c:dLbl>
            <c:dLbl>
              <c:idx val="3"/>
              <c:layout>
                <c:manualLayout>
                  <c:x val="-7.1999999999999995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D78-4B5F-AAAE-85AE81BD0636}"/>
                </c:ext>
              </c:extLst>
            </c:dLbl>
            <c:dLbl>
              <c:idx val="4"/>
              <c:layout>
                <c:manualLayout>
                  <c:x val="-7.3749999999999996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D78-4B5F-AAAE-85AE81BD0636}"/>
                </c:ext>
              </c:extLst>
            </c:dLbl>
            <c:spPr>
              <a:noFill/>
              <a:ln w="6350">
                <a:noFill/>
              </a:ln>
            </c:spPr>
            <c:txPr>
              <a:bodyPr rot="0" vert="horz" lIns="38100" tIns="19050" rIns="38100" bIns="19050">
                <a:spAutoFit/>
              </a:bodyPr>
              <a:lstStyle/>
              <a:p>
                <a:pPr algn="ctr">
                  <a:defRPr lang="en-US" sz="900" b="0" i="0" u="none"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8'!$AR$24:$AR$28</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8'!$AQ$24:$AQ$28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829D-404C-8F97-C362CE710709}"/>
            </c:ext>
          </c:extLst>
        </c:ser>
        <c:dLbls>
          <c:showLegendKey val="0"/>
          <c:showVal val="0"/>
          <c:showCatName val="0"/>
          <c:showSerName val="0"/>
          <c:showPercent val="0"/>
          <c:showBubbleSize val="0"/>
        </c:dLbls>
        <c:axId val="35038910"/>
        <c:axId val="65291018"/>
      </c:radarChart>
      <c:catAx>
        <c:axId val="35038910"/>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solidFill>
                <a:latin typeface="+mn-lt"/>
                <a:ea typeface="+mn-ea"/>
                <a:cs typeface="+mn-cs"/>
              </a:defRPr>
            </a:pPr>
            <a:endParaRPr lang="en-US"/>
          </a:p>
        </c:txPr>
        <c:crossAx val="65291018"/>
        <c:crosses val="autoZero"/>
        <c:auto val="1"/>
        <c:lblAlgn val="ctr"/>
        <c:lblOffset val="100"/>
        <c:noMultiLvlLbl val="0"/>
      </c:catAx>
      <c:valAx>
        <c:axId val="65291018"/>
        <c:scaling>
          <c:orientation val="minMax"/>
        </c:scaling>
        <c:delete val="0"/>
        <c:axPos val="l"/>
        <c:majorGridlines>
          <c:spPr>
            <a:ln w="9525" cap="flat" cmpd="sng">
              <a:solidFill>
                <a:schemeClr val="tx1"/>
              </a:solidFill>
              <a:round/>
            </a:ln>
          </c:spPr>
        </c:majorGridlines>
        <c:numFmt formatCode="General" sourceLinked="1"/>
        <c:majorTickMark val="none"/>
        <c:minorTickMark val="none"/>
        <c:tickLblPos val="nextTo"/>
        <c:spPr>
          <a:noFill/>
          <a:ln w="6350" cap="flat" cmpd="sng">
            <a:solidFill>
              <a:schemeClr val="tx1"/>
            </a:solid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35038910"/>
        <c:crosses val="autoZero"/>
        <c:crossBetween val="between"/>
        <c:majorUnit val="1"/>
        <c:minorUnit val="1"/>
      </c:valAx>
      <c:spPr>
        <a:no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8'!$AQ$31</c:f>
              <c:strCache>
                <c:ptCount val="1"/>
                <c:pt idx="0">
                  <c:v>HIS - Current status Breakdown </c:v>
                </c:pt>
              </c:strCache>
            </c:strRef>
          </c:tx>
          <c:spPr>
            <a:solidFill>
              <a:schemeClr val="accent1"/>
            </a:solidFill>
            <a:ln w="6350">
              <a:noFill/>
            </a:ln>
          </c:spPr>
          <c:invertIfNegative val="0"/>
          <c:cat>
            <c:strRef>
              <c:f>'HIS Assessment 8'!$AR$32:$AR$44</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8'!$AQ$32:$AQ$44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085-495B-BA43-480A5E7F9D45}"/>
            </c:ext>
          </c:extLst>
        </c:ser>
        <c:dLbls>
          <c:showLegendKey val="0"/>
          <c:showVal val="0"/>
          <c:showCatName val="0"/>
          <c:showSerName val="0"/>
          <c:showPercent val="0"/>
          <c:showBubbleSize val="0"/>
        </c:dLbls>
        <c:gapWidth val="219"/>
        <c:overlap val="-27"/>
        <c:axId val="50142574"/>
        <c:axId val="20647039"/>
        <c:extLst>
          <c:ext xmlns:c15="http://schemas.microsoft.com/office/drawing/2012/chart" uri="{02D57815-91ED-43cb-92C2-25804820EDAC}">
            <c15:filteredBarSeries>
              <c15:ser>
                <c:idx val="1"/>
                <c:order val="1"/>
                <c:tx>
                  <c:strRef>
                    <c:extLst>
                      <c:ext uri="{02D57815-91ED-43cb-92C2-25804820EDAC}">
                        <c15:formulaRef>
                          <c15:sqref>'HIS Assessment 8'!$AR$31</c15:sqref>
                        </c15:formulaRef>
                      </c:ext>
                    </c:extLst>
                    <c:strCache>
                      <c:ptCount val="1"/>
                    </c:strCache>
                  </c:strRef>
                </c:tx>
                <c:spPr>
                  <a:solidFill>
                    <a:schemeClr val="accent2"/>
                  </a:solidFill>
                  <a:ln>
                    <a:noFill/>
                  </a:ln>
                  <a:effectLst/>
                </c:spPr>
                <c:invertIfNegative val="0"/>
                <c:cat>
                  <c:strRef>
                    <c:extLst>
                      <c:ext uri="{02D57815-91ED-43cb-92C2-25804820EDAC}">
                        <c15:formulaRef>
                          <c15:sqref>'HIS Assessment 8'!$AR$32:$AR$44</c15:sqref>
                        </c15:formulaRef>
                      </c:ext>
                    </c:extLst>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extLst>
                      <c:ext uri="{02D57815-91ED-43cb-92C2-25804820EDAC}">
                        <c15:formulaRef>
                          <c15:sqref>'HIS Assessment 8'!$AR$32:$AR$44</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7085-495B-BA43-480A5E7F9D45}"/>
                  </c:ext>
                </c:extLst>
              </c15:ser>
            </c15:filteredBarSeries>
          </c:ext>
        </c:extLst>
      </c:barChart>
      <c:catAx>
        <c:axId val="50142574"/>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20647039"/>
        <c:crosses val="autoZero"/>
        <c:auto val="1"/>
        <c:lblAlgn val="ctr"/>
        <c:lblOffset val="100"/>
        <c:noMultiLvlLbl val="0"/>
      </c:catAx>
      <c:valAx>
        <c:axId val="20647039"/>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50142574"/>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4825"/>
          <c:y val="3.0249999999999999E-2"/>
        </c:manualLayout>
      </c:layout>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8'!$AQ$46</c:f>
              <c:strCache>
                <c:ptCount val="1"/>
                <c:pt idx="0">
                  <c:v>HIS - Goal status breakdown</c:v>
                </c:pt>
              </c:strCache>
            </c:strRef>
          </c:tx>
          <c:spPr>
            <a:solidFill>
              <a:schemeClr val="accent1"/>
            </a:solidFill>
            <a:ln w="6350">
              <a:noFill/>
            </a:ln>
          </c:spPr>
          <c:invertIfNegative val="0"/>
          <c:cat>
            <c:strRef>
              <c:f>'HIS Assessment 8'!$AR$47:$AR$59</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8'!$AQ$47:$AQ$59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2F1-4BD9-B673-FDBED35DA153}"/>
            </c:ext>
          </c:extLst>
        </c:ser>
        <c:dLbls>
          <c:showLegendKey val="0"/>
          <c:showVal val="0"/>
          <c:showCatName val="0"/>
          <c:showSerName val="0"/>
          <c:showPercent val="0"/>
          <c:showBubbleSize val="0"/>
        </c:dLbls>
        <c:gapWidth val="219"/>
        <c:overlap val="-27"/>
        <c:axId val="20359781"/>
        <c:axId val="42369013"/>
      </c:barChart>
      <c:catAx>
        <c:axId val="20359781"/>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2369013"/>
        <c:crosses val="autoZero"/>
        <c:auto val="1"/>
        <c:lblAlgn val="ctr"/>
        <c:lblOffset val="100"/>
        <c:noMultiLvlLbl val="0"/>
      </c:catAx>
      <c:valAx>
        <c:axId val="42369013"/>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20359781"/>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tx>
            <c:strRef>
              <c:f>'HIS Assessment 9'!$AQ$16</c:f>
              <c:strCache>
                <c:ptCount val="1"/>
                <c:pt idx="0">
                  <c:v>HIS - Current Status</c:v>
                </c:pt>
              </c:strCache>
            </c:strRef>
          </c:tx>
          <c:spPr>
            <a:solidFill>
              <a:schemeClr val="accent1">
                <a:lumMod val="75000"/>
              </a:schemeClr>
            </a:solidFill>
            <a:ln w="6350" cap="flat" cmpd="sng">
              <a:solidFill>
                <a:schemeClr val="accent5">
                  <a:lumMod val="75000"/>
                </a:schemeClr>
              </a:solidFill>
            </a:ln>
          </c:spPr>
          <c:dLbls>
            <c:dLbl>
              <c:idx val="0"/>
              <c:layout>
                <c:manualLayout>
                  <c:x val="0.1215"/>
                  <c:y val="-9.9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9D1-4180-9C0D-CAC9B1359963}"/>
                </c:ext>
              </c:extLst>
            </c:dLbl>
            <c:dLbl>
              <c:idx val="1"/>
              <c:layout>
                <c:manualLayout>
                  <c:x val="0.19950000000000001"/>
                  <c:y val="5.39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9D1-4180-9C0D-CAC9B1359963}"/>
                </c:ext>
              </c:extLst>
            </c:dLbl>
            <c:dLbl>
              <c:idx val="2"/>
              <c:layout>
                <c:manualLayout>
                  <c:x val="0.19525000000000001"/>
                  <c:y val="0.2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9D1-4180-9C0D-CAC9B1359963}"/>
                </c:ext>
              </c:extLst>
            </c:dLbl>
            <c:dLbl>
              <c:idx val="3"/>
              <c:layout>
                <c:manualLayout>
                  <c:x val="-0.13850000000000001"/>
                  <c:y val="0.17899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9D1-4180-9C0D-CAC9B1359963}"/>
                </c:ext>
              </c:extLst>
            </c:dLbl>
            <c:dLbl>
              <c:idx val="4"/>
              <c:layout>
                <c:manualLayout>
                  <c:x val="-0.13650000000000001"/>
                  <c:y val="6.8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9D1-4180-9C0D-CAC9B1359963}"/>
                </c:ext>
              </c:extLst>
            </c:dLbl>
            <c:spPr>
              <a:noFill/>
              <a:ln w="6350">
                <a:noFill/>
              </a:ln>
            </c:spPr>
            <c:txPr>
              <a:bodyPr rot="0" vert="horz" lIns="38100" tIns="19050" rIns="38100" bIns="19050">
                <a:spAutoFit/>
              </a:bodyPr>
              <a:lstStyle/>
              <a:p>
                <a:pPr algn="ctr">
                  <a:defRPr lang="en-US" sz="900" b="0" i="0" u="none" baseline="0">
                    <a:solidFill>
                      <a:srgbClr val="FF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9'!$AR$17:$AR$21</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9'!$AQ$17:$AQ$21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5B80-4A5C-978D-932649BE46BF}"/>
            </c:ext>
          </c:extLst>
        </c:ser>
        <c:dLbls>
          <c:showLegendKey val="0"/>
          <c:showVal val="0"/>
          <c:showCatName val="0"/>
          <c:showSerName val="0"/>
          <c:showPercent val="0"/>
          <c:showBubbleSize val="0"/>
        </c:dLbls>
        <c:axId val="8157649"/>
        <c:axId val="5682594"/>
      </c:radarChart>
      <c:catAx>
        <c:axId val="8157649"/>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solidFill>
            <a:schemeClr val="bg1"/>
          </a:solidFill>
          <a:ln w="9525" cap="flat" cmpd="sng">
            <a:solidFill>
              <a:schemeClr val="tx1">
                <a:lumMod val="15000"/>
                <a:lumOff val="85000"/>
              </a:schemeClr>
            </a:solidFill>
            <a:round/>
          </a:ln>
          <a:effectLst>
            <a:outerShdw blurRad="50800" dist="50800" dir="5400000" algn="ctr" rotWithShape="0">
              <a:schemeClr val="bg1"/>
            </a:outerShdw>
          </a:effectLst>
        </c:spPr>
        <c:txPr>
          <a:bodyPr rot="0" vert="horz"/>
          <a:lstStyle/>
          <a:p>
            <a:pPr>
              <a:defRPr lang="en-US" sz="900" b="0" i="0" u="none" baseline="0">
                <a:solidFill>
                  <a:schemeClr val="tx1"/>
                </a:solidFill>
                <a:latin typeface="+mn-lt"/>
                <a:ea typeface="+mn-ea"/>
                <a:cs typeface="+mn-cs"/>
              </a:defRPr>
            </a:pPr>
            <a:endParaRPr lang="en-US"/>
          </a:p>
        </c:txPr>
        <c:crossAx val="5682594"/>
        <c:crosses val="autoZero"/>
        <c:auto val="1"/>
        <c:lblAlgn val="ctr"/>
        <c:lblOffset val="100"/>
        <c:noMultiLvlLbl val="0"/>
      </c:catAx>
      <c:valAx>
        <c:axId val="5682594"/>
        <c:scaling>
          <c:orientation val="minMax"/>
          <c:max val="5"/>
        </c:scaling>
        <c:delete val="0"/>
        <c:axPos val="l"/>
        <c:majorGridlines>
          <c:spPr>
            <a:ln w="9525" cap="flat" cmpd="sng">
              <a:solidFill>
                <a:srgbClr val="000000"/>
              </a:solidFill>
              <a:round/>
            </a:ln>
          </c:spPr>
        </c:majorGridlines>
        <c:numFmt formatCode="General" sourceLinked="1"/>
        <c:majorTickMark val="none"/>
        <c:minorTickMark val="none"/>
        <c:tickLblPos val="nextTo"/>
        <c:spPr>
          <a:noFill/>
          <a:ln w="9525" cap="flat" cmpd="sng">
            <a:solidFill>
              <a:schemeClr val="tx1"/>
            </a:solidFill>
          </a:ln>
          <a:effectLst>
            <a:outerShdw sx="1000" sy="1000" algn="ctr" rotWithShape="0">
              <a:schemeClr val="bg1"/>
            </a:outerShdw>
          </a:effectLst>
        </c:spPr>
        <c:txPr>
          <a:bodyPr/>
          <a:lstStyle/>
          <a:p>
            <a:pPr>
              <a:defRPr lang="en-US" sz="900" b="0" i="0" u="none" baseline="0">
                <a:solidFill>
                  <a:schemeClr val="bg1"/>
                </a:solidFill>
                <a:latin typeface="+mn-lt"/>
                <a:ea typeface="+mn-ea"/>
                <a:cs typeface="+mn-cs"/>
              </a:defRPr>
            </a:pPr>
            <a:endParaRPr lang="en-US"/>
          </a:p>
        </c:txPr>
        <c:crossAx val="8157649"/>
        <c:crosses val="autoZero"/>
        <c:crossBetween val="between"/>
        <c:majorUnit val="1"/>
        <c:minorUnit val="1"/>
      </c:valAx>
      <c:spPr>
        <a:solidFill>
          <a:schemeClr val="bg1"/>
        </a:solid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solidFill>
              <a:latin typeface="+mn-lt"/>
              <a:ea typeface="+mn-ea"/>
              <a:cs typeface="+mn-cs"/>
            </a:defRPr>
          </a:pPr>
          <a:endParaRPr lang="en-US"/>
        </a:p>
      </c:txPr>
    </c:title>
    <c:autoTitleDeleted val="0"/>
    <c:plotArea>
      <c:layout>
        <c:manualLayout>
          <c:layoutTarget val="inner"/>
          <c:xMode val="edge"/>
          <c:yMode val="edge"/>
          <c:x val="0.25850000000000001"/>
          <c:y val="0.20125000000000001"/>
          <c:w val="0.49049999999999999"/>
          <c:h val="0.66825000000000001"/>
        </c:manualLayout>
      </c:layout>
      <c:radarChart>
        <c:radarStyle val="filled"/>
        <c:varyColors val="0"/>
        <c:ser>
          <c:idx val="0"/>
          <c:order val="0"/>
          <c:tx>
            <c:strRef>
              <c:f>'HIS Assessment 9'!$AQ$23</c:f>
              <c:strCache>
                <c:ptCount val="1"/>
                <c:pt idx="0">
                  <c:v>HIS - Goal Status</c:v>
                </c:pt>
              </c:strCache>
            </c:strRef>
          </c:tx>
          <c:spPr>
            <a:solidFill>
              <a:schemeClr val="accent1"/>
            </a:solidFill>
            <a:ln w="6350">
              <a:noFill/>
            </a:ln>
          </c:spPr>
          <c:dLbls>
            <c:dLbl>
              <c:idx val="0"/>
              <c:layout>
                <c:manualLayout>
                  <c:x val="0.15375"/>
                  <c:y val="-2.24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9C3-4A43-8DF5-D9CA68C50EFB}"/>
                </c:ext>
              </c:extLst>
            </c:dLbl>
            <c:dLbl>
              <c:idx val="1"/>
              <c:layout>
                <c:manualLayout>
                  <c:x val="0.15925"/>
                  <c:y val="3.774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9C3-4A43-8DF5-D9CA68C50EFB}"/>
                </c:ext>
              </c:extLst>
            </c:dLbl>
            <c:dLbl>
              <c:idx val="2"/>
              <c:layout>
                <c:manualLayout>
                  <c:x val="0.13900000000000001"/>
                  <c:y val="0.11874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9C3-4A43-8DF5-D9CA68C50EFB}"/>
                </c:ext>
              </c:extLst>
            </c:dLbl>
            <c:dLbl>
              <c:idx val="3"/>
              <c:layout>
                <c:manualLayout>
                  <c:x val="-7.1999999999999995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9C3-4A43-8DF5-D9CA68C50EFB}"/>
                </c:ext>
              </c:extLst>
            </c:dLbl>
            <c:dLbl>
              <c:idx val="4"/>
              <c:layout>
                <c:manualLayout>
                  <c:x val="-7.3749999999999996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9C3-4A43-8DF5-D9CA68C50EFB}"/>
                </c:ext>
              </c:extLst>
            </c:dLbl>
            <c:spPr>
              <a:noFill/>
              <a:ln w="6350">
                <a:noFill/>
              </a:ln>
            </c:spPr>
            <c:txPr>
              <a:bodyPr rot="0" vert="horz" lIns="38100" tIns="19050" rIns="38100" bIns="19050">
                <a:spAutoFit/>
              </a:bodyPr>
              <a:lstStyle/>
              <a:p>
                <a:pPr algn="ctr">
                  <a:defRPr lang="en-US" sz="900" b="0" i="0" u="none"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9'!$AR$24:$AR$28</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9'!$AQ$24:$AQ$28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8C41-4478-8676-B808B11BF2BA}"/>
            </c:ext>
          </c:extLst>
        </c:ser>
        <c:dLbls>
          <c:showLegendKey val="0"/>
          <c:showVal val="0"/>
          <c:showCatName val="0"/>
          <c:showSerName val="0"/>
          <c:showPercent val="0"/>
          <c:showBubbleSize val="0"/>
        </c:dLbls>
        <c:axId val="19752146"/>
        <c:axId val="14079212"/>
      </c:radarChart>
      <c:catAx>
        <c:axId val="19752146"/>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solidFill>
                <a:latin typeface="+mn-lt"/>
                <a:ea typeface="+mn-ea"/>
                <a:cs typeface="+mn-cs"/>
              </a:defRPr>
            </a:pPr>
            <a:endParaRPr lang="en-US"/>
          </a:p>
        </c:txPr>
        <c:crossAx val="14079212"/>
        <c:crosses val="autoZero"/>
        <c:auto val="1"/>
        <c:lblAlgn val="ctr"/>
        <c:lblOffset val="100"/>
        <c:noMultiLvlLbl val="0"/>
      </c:catAx>
      <c:valAx>
        <c:axId val="14079212"/>
        <c:scaling>
          <c:orientation val="minMax"/>
        </c:scaling>
        <c:delete val="0"/>
        <c:axPos val="l"/>
        <c:majorGridlines>
          <c:spPr>
            <a:ln w="9525" cap="flat" cmpd="sng">
              <a:solidFill>
                <a:schemeClr val="tx1"/>
              </a:solidFill>
              <a:round/>
            </a:ln>
          </c:spPr>
        </c:majorGridlines>
        <c:numFmt formatCode="General" sourceLinked="1"/>
        <c:majorTickMark val="none"/>
        <c:minorTickMark val="none"/>
        <c:tickLblPos val="nextTo"/>
        <c:spPr>
          <a:noFill/>
          <a:ln w="6350" cap="flat" cmpd="sng">
            <a:solidFill>
              <a:schemeClr val="tx1"/>
            </a:solid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19752146"/>
        <c:crosses val="autoZero"/>
        <c:crossBetween val="between"/>
        <c:majorUnit val="1"/>
        <c:minorUnit val="1"/>
      </c:valAx>
      <c:spPr>
        <a:no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9'!$AQ$31</c:f>
              <c:strCache>
                <c:ptCount val="1"/>
                <c:pt idx="0">
                  <c:v>HIS - Current status Breakdown </c:v>
                </c:pt>
              </c:strCache>
            </c:strRef>
          </c:tx>
          <c:spPr>
            <a:solidFill>
              <a:schemeClr val="accent1"/>
            </a:solidFill>
            <a:ln w="6350">
              <a:noFill/>
            </a:ln>
          </c:spPr>
          <c:invertIfNegative val="0"/>
          <c:cat>
            <c:strRef>
              <c:f>'HIS Assessment 9'!$AR$32:$AR$44</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9'!$AQ$32:$AQ$44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687B-483E-B95E-0041C37D63C9}"/>
            </c:ext>
          </c:extLst>
        </c:ser>
        <c:dLbls>
          <c:showLegendKey val="0"/>
          <c:showVal val="0"/>
          <c:showCatName val="0"/>
          <c:showSerName val="0"/>
          <c:showPercent val="0"/>
          <c:showBubbleSize val="0"/>
        </c:dLbls>
        <c:gapWidth val="219"/>
        <c:overlap val="-27"/>
        <c:axId val="62952692"/>
        <c:axId val="18569704"/>
        <c:extLst>
          <c:ext xmlns:c15="http://schemas.microsoft.com/office/drawing/2012/chart" uri="{02D57815-91ED-43cb-92C2-25804820EDAC}">
            <c15:filteredBarSeries>
              <c15:ser>
                <c:idx val="1"/>
                <c:order val="1"/>
                <c:tx>
                  <c:strRef>
                    <c:extLst>
                      <c:ext uri="{02D57815-91ED-43cb-92C2-25804820EDAC}">
                        <c15:formulaRef>
                          <c15:sqref>'HIS Assessment 9'!$AR$31</c15:sqref>
                        </c15:formulaRef>
                      </c:ext>
                    </c:extLst>
                    <c:strCache>
                      <c:ptCount val="1"/>
                    </c:strCache>
                  </c:strRef>
                </c:tx>
                <c:spPr>
                  <a:solidFill>
                    <a:schemeClr val="accent2"/>
                  </a:solidFill>
                  <a:ln>
                    <a:noFill/>
                  </a:ln>
                  <a:effectLst/>
                </c:spPr>
                <c:invertIfNegative val="0"/>
                <c:cat>
                  <c:strRef>
                    <c:extLst>
                      <c:ext uri="{02D57815-91ED-43cb-92C2-25804820EDAC}">
                        <c15:formulaRef>
                          <c15:sqref>'HIS Assessment 9'!$AR$32:$AR$44</c15:sqref>
                        </c15:formulaRef>
                      </c:ext>
                    </c:extLst>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extLst>
                      <c:ext uri="{02D57815-91ED-43cb-92C2-25804820EDAC}">
                        <c15:formulaRef>
                          <c15:sqref>'HIS Assessment 9'!$AR$32:$AR$44</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687B-483E-B95E-0041C37D63C9}"/>
                  </c:ext>
                </c:extLst>
              </c15:ser>
            </c15:filteredBarSeries>
          </c:ext>
        </c:extLst>
      </c:barChart>
      <c:catAx>
        <c:axId val="62952692"/>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18569704"/>
        <c:crosses val="autoZero"/>
        <c:auto val="1"/>
        <c:lblAlgn val="ctr"/>
        <c:lblOffset val="100"/>
        <c:noMultiLvlLbl val="0"/>
      </c:catAx>
      <c:valAx>
        <c:axId val="18569704"/>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62952692"/>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4825"/>
          <c:y val="3.0249999999999999E-2"/>
        </c:manualLayout>
      </c:layout>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9'!$AQ$46</c:f>
              <c:strCache>
                <c:ptCount val="1"/>
                <c:pt idx="0">
                  <c:v>HIS - Goal status breakdown</c:v>
                </c:pt>
              </c:strCache>
            </c:strRef>
          </c:tx>
          <c:spPr>
            <a:solidFill>
              <a:schemeClr val="accent1"/>
            </a:solidFill>
            <a:ln w="6350">
              <a:noFill/>
            </a:ln>
          </c:spPr>
          <c:invertIfNegative val="0"/>
          <c:cat>
            <c:strRef>
              <c:f>'HIS Assessment 9'!$AR$47:$AR$59</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9'!$AQ$47:$AQ$59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A77-4CB6-B1E3-CBE36362DAEA}"/>
            </c:ext>
          </c:extLst>
        </c:ser>
        <c:dLbls>
          <c:showLegendKey val="0"/>
          <c:showVal val="0"/>
          <c:showCatName val="0"/>
          <c:showSerName val="0"/>
          <c:showPercent val="0"/>
          <c:showBubbleSize val="0"/>
        </c:dLbls>
        <c:gapWidth val="219"/>
        <c:overlap val="-27"/>
        <c:axId val="29762486"/>
        <c:axId val="42198749"/>
      </c:barChart>
      <c:catAx>
        <c:axId val="29762486"/>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2198749"/>
        <c:crosses val="autoZero"/>
        <c:auto val="1"/>
        <c:lblAlgn val="ctr"/>
        <c:lblOffset val="100"/>
        <c:noMultiLvlLbl val="0"/>
      </c:catAx>
      <c:valAx>
        <c:axId val="42198749"/>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29762486"/>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tx>
            <c:strRef>
              <c:f>'HIS Assessment 10'!$AQ$16</c:f>
              <c:strCache>
                <c:ptCount val="1"/>
                <c:pt idx="0">
                  <c:v>HIS - Current Status</c:v>
                </c:pt>
              </c:strCache>
            </c:strRef>
          </c:tx>
          <c:spPr>
            <a:solidFill>
              <a:schemeClr val="accent1">
                <a:lumMod val="75000"/>
              </a:schemeClr>
            </a:solidFill>
            <a:ln w="6350" cap="flat" cmpd="sng">
              <a:solidFill>
                <a:schemeClr val="accent5">
                  <a:lumMod val="75000"/>
                </a:schemeClr>
              </a:solidFill>
            </a:ln>
          </c:spPr>
          <c:dLbls>
            <c:dLbl>
              <c:idx val="0"/>
              <c:layout>
                <c:manualLayout>
                  <c:x val="0.1215"/>
                  <c:y val="-9.9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5E4-4112-AB7E-D1AB1ABB9CA8}"/>
                </c:ext>
              </c:extLst>
            </c:dLbl>
            <c:dLbl>
              <c:idx val="1"/>
              <c:layout>
                <c:manualLayout>
                  <c:x val="0.19950000000000001"/>
                  <c:y val="5.39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5E4-4112-AB7E-D1AB1ABB9CA8}"/>
                </c:ext>
              </c:extLst>
            </c:dLbl>
            <c:dLbl>
              <c:idx val="2"/>
              <c:layout>
                <c:manualLayout>
                  <c:x val="0.19525000000000001"/>
                  <c:y val="0.2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5E4-4112-AB7E-D1AB1ABB9CA8}"/>
                </c:ext>
              </c:extLst>
            </c:dLbl>
            <c:dLbl>
              <c:idx val="3"/>
              <c:layout>
                <c:manualLayout>
                  <c:x val="-0.13850000000000001"/>
                  <c:y val="0.17899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5E4-4112-AB7E-D1AB1ABB9CA8}"/>
                </c:ext>
              </c:extLst>
            </c:dLbl>
            <c:dLbl>
              <c:idx val="4"/>
              <c:layout>
                <c:manualLayout>
                  <c:x val="-0.13650000000000001"/>
                  <c:y val="6.8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5E4-4112-AB7E-D1AB1ABB9CA8}"/>
                </c:ext>
              </c:extLst>
            </c:dLbl>
            <c:spPr>
              <a:noFill/>
              <a:ln w="6350">
                <a:noFill/>
              </a:ln>
            </c:spPr>
            <c:txPr>
              <a:bodyPr rot="0" vert="horz" lIns="38100" tIns="19050" rIns="38100" bIns="19050">
                <a:spAutoFit/>
              </a:bodyPr>
              <a:lstStyle/>
              <a:p>
                <a:pPr algn="ctr">
                  <a:defRPr lang="en-US" sz="900" b="0" i="0" u="none" baseline="0">
                    <a:solidFill>
                      <a:srgbClr val="FF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10'!$AR$17:$AR$21</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10'!$AQ$17:$AQ$21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1860-4F63-8691-2F543A879AAF}"/>
            </c:ext>
          </c:extLst>
        </c:ser>
        <c:dLbls>
          <c:showLegendKey val="0"/>
          <c:showVal val="0"/>
          <c:showCatName val="0"/>
          <c:showSerName val="0"/>
          <c:showPercent val="0"/>
          <c:showBubbleSize val="0"/>
        </c:dLbls>
        <c:axId val="48535046"/>
        <c:axId val="36700609"/>
      </c:radarChart>
      <c:catAx>
        <c:axId val="48535046"/>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solidFill>
            <a:schemeClr val="bg1"/>
          </a:solidFill>
          <a:ln w="9525" cap="flat" cmpd="sng">
            <a:solidFill>
              <a:schemeClr val="tx1">
                <a:lumMod val="15000"/>
                <a:lumOff val="85000"/>
              </a:schemeClr>
            </a:solidFill>
            <a:round/>
          </a:ln>
          <a:effectLst>
            <a:outerShdw blurRad="50800" dist="50800" dir="5400000" algn="ctr" rotWithShape="0">
              <a:schemeClr val="bg1"/>
            </a:outerShdw>
          </a:effectLst>
        </c:spPr>
        <c:txPr>
          <a:bodyPr rot="0" vert="horz"/>
          <a:lstStyle/>
          <a:p>
            <a:pPr>
              <a:defRPr lang="en-US" sz="900" b="0" i="0" u="none" baseline="0">
                <a:solidFill>
                  <a:schemeClr val="tx1"/>
                </a:solidFill>
                <a:latin typeface="+mn-lt"/>
                <a:ea typeface="+mn-ea"/>
                <a:cs typeface="+mn-cs"/>
              </a:defRPr>
            </a:pPr>
            <a:endParaRPr lang="en-US"/>
          </a:p>
        </c:txPr>
        <c:crossAx val="36700609"/>
        <c:crosses val="autoZero"/>
        <c:auto val="1"/>
        <c:lblAlgn val="ctr"/>
        <c:lblOffset val="100"/>
        <c:noMultiLvlLbl val="0"/>
      </c:catAx>
      <c:valAx>
        <c:axId val="36700609"/>
        <c:scaling>
          <c:orientation val="minMax"/>
          <c:max val="5"/>
        </c:scaling>
        <c:delete val="0"/>
        <c:axPos val="l"/>
        <c:majorGridlines>
          <c:spPr>
            <a:ln w="9525" cap="flat" cmpd="sng">
              <a:solidFill>
                <a:srgbClr val="000000"/>
              </a:solidFill>
              <a:round/>
            </a:ln>
          </c:spPr>
        </c:majorGridlines>
        <c:numFmt formatCode="General" sourceLinked="1"/>
        <c:majorTickMark val="none"/>
        <c:minorTickMark val="none"/>
        <c:tickLblPos val="nextTo"/>
        <c:spPr>
          <a:noFill/>
          <a:ln w="9525" cap="flat" cmpd="sng">
            <a:solidFill>
              <a:schemeClr val="tx1"/>
            </a:solidFill>
          </a:ln>
          <a:effectLst>
            <a:outerShdw sx="1000" sy="1000" algn="ctr" rotWithShape="0">
              <a:schemeClr val="bg1"/>
            </a:outerShdw>
          </a:effectLst>
        </c:spPr>
        <c:txPr>
          <a:bodyPr/>
          <a:lstStyle/>
          <a:p>
            <a:pPr>
              <a:defRPr lang="en-US" sz="900" b="0" i="0" u="none" baseline="0">
                <a:solidFill>
                  <a:schemeClr val="bg1"/>
                </a:solidFill>
                <a:latin typeface="+mn-lt"/>
                <a:ea typeface="+mn-ea"/>
                <a:cs typeface="+mn-cs"/>
              </a:defRPr>
            </a:pPr>
            <a:endParaRPr lang="en-US"/>
          </a:p>
        </c:txPr>
        <c:crossAx val="48535046"/>
        <c:crosses val="autoZero"/>
        <c:crossBetween val="between"/>
        <c:majorUnit val="1"/>
        <c:minorUnit val="1"/>
      </c:valAx>
      <c:spPr>
        <a:solidFill>
          <a:schemeClr val="bg1"/>
        </a:solid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solidFill>
              <a:latin typeface="+mn-lt"/>
              <a:ea typeface="+mn-ea"/>
              <a:cs typeface="+mn-cs"/>
            </a:defRPr>
          </a:pPr>
          <a:endParaRPr lang="en-US"/>
        </a:p>
      </c:txPr>
    </c:title>
    <c:autoTitleDeleted val="0"/>
    <c:plotArea>
      <c:layout>
        <c:manualLayout>
          <c:layoutTarget val="inner"/>
          <c:xMode val="edge"/>
          <c:yMode val="edge"/>
          <c:x val="0.25850000000000001"/>
          <c:y val="0.20125000000000001"/>
          <c:w val="0.49049999999999999"/>
          <c:h val="0.66825000000000001"/>
        </c:manualLayout>
      </c:layout>
      <c:radarChart>
        <c:radarStyle val="filled"/>
        <c:varyColors val="0"/>
        <c:ser>
          <c:idx val="0"/>
          <c:order val="0"/>
          <c:tx>
            <c:strRef>
              <c:f>'HIS Assessment 10'!$AQ$23</c:f>
              <c:strCache>
                <c:ptCount val="1"/>
                <c:pt idx="0">
                  <c:v>HIS - Goal Status</c:v>
                </c:pt>
              </c:strCache>
            </c:strRef>
          </c:tx>
          <c:spPr>
            <a:solidFill>
              <a:schemeClr val="accent1"/>
            </a:solidFill>
            <a:ln w="6350">
              <a:noFill/>
            </a:ln>
          </c:spPr>
          <c:dLbls>
            <c:dLbl>
              <c:idx val="0"/>
              <c:layout>
                <c:manualLayout>
                  <c:x val="0.15375"/>
                  <c:y val="-2.24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DBEE-480C-BF9E-552B494B4121}"/>
                </c:ext>
              </c:extLst>
            </c:dLbl>
            <c:dLbl>
              <c:idx val="1"/>
              <c:layout>
                <c:manualLayout>
                  <c:x val="0.15925"/>
                  <c:y val="3.774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BEE-480C-BF9E-552B494B4121}"/>
                </c:ext>
              </c:extLst>
            </c:dLbl>
            <c:dLbl>
              <c:idx val="2"/>
              <c:layout>
                <c:manualLayout>
                  <c:x val="0.13900000000000001"/>
                  <c:y val="0.11874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BEE-480C-BF9E-552B494B4121}"/>
                </c:ext>
              </c:extLst>
            </c:dLbl>
            <c:dLbl>
              <c:idx val="3"/>
              <c:layout>
                <c:manualLayout>
                  <c:x val="-7.1999999999999995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BEE-480C-BF9E-552B494B4121}"/>
                </c:ext>
              </c:extLst>
            </c:dLbl>
            <c:dLbl>
              <c:idx val="4"/>
              <c:layout>
                <c:manualLayout>
                  <c:x val="-7.3749999999999996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DBEE-480C-BF9E-552B494B4121}"/>
                </c:ext>
              </c:extLst>
            </c:dLbl>
            <c:spPr>
              <a:noFill/>
              <a:ln w="6350">
                <a:noFill/>
              </a:ln>
            </c:spPr>
            <c:txPr>
              <a:bodyPr rot="0" vert="horz" lIns="38100" tIns="19050" rIns="38100" bIns="19050">
                <a:spAutoFit/>
              </a:bodyPr>
              <a:lstStyle/>
              <a:p>
                <a:pPr algn="ctr">
                  <a:defRPr lang="en-US" sz="900" b="0" i="0" u="none"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10'!$AR$24:$AR$28</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10'!$AQ$24:$AQ$28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634D-45BB-97C9-03DCBE76823C}"/>
            </c:ext>
          </c:extLst>
        </c:ser>
        <c:dLbls>
          <c:showLegendKey val="0"/>
          <c:showVal val="0"/>
          <c:showCatName val="0"/>
          <c:showSerName val="0"/>
          <c:showPercent val="0"/>
          <c:showBubbleSize val="0"/>
        </c:dLbls>
        <c:axId val="57742273"/>
        <c:axId val="5840314"/>
      </c:radarChart>
      <c:catAx>
        <c:axId val="57742273"/>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solidFill>
                <a:latin typeface="+mn-lt"/>
                <a:ea typeface="+mn-ea"/>
                <a:cs typeface="+mn-cs"/>
              </a:defRPr>
            </a:pPr>
            <a:endParaRPr lang="en-US"/>
          </a:p>
        </c:txPr>
        <c:crossAx val="5840314"/>
        <c:crosses val="autoZero"/>
        <c:auto val="1"/>
        <c:lblAlgn val="ctr"/>
        <c:lblOffset val="100"/>
        <c:noMultiLvlLbl val="0"/>
      </c:catAx>
      <c:valAx>
        <c:axId val="5840314"/>
        <c:scaling>
          <c:orientation val="minMax"/>
        </c:scaling>
        <c:delete val="0"/>
        <c:axPos val="l"/>
        <c:majorGridlines>
          <c:spPr>
            <a:ln w="9525" cap="flat" cmpd="sng">
              <a:solidFill>
                <a:schemeClr val="tx1"/>
              </a:solidFill>
              <a:round/>
            </a:ln>
          </c:spPr>
        </c:majorGridlines>
        <c:numFmt formatCode="General" sourceLinked="1"/>
        <c:majorTickMark val="none"/>
        <c:minorTickMark val="none"/>
        <c:tickLblPos val="nextTo"/>
        <c:spPr>
          <a:noFill/>
          <a:ln w="6350" cap="flat" cmpd="sng">
            <a:solidFill>
              <a:schemeClr val="tx1"/>
            </a:solid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57742273"/>
        <c:crosses val="autoZero"/>
        <c:crossBetween val="between"/>
        <c:majorUnit val="1"/>
        <c:minorUnit val="1"/>
      </c:valAx>
      <c:spPr>
        <a:no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10'!$AQ$31</c:f>
              <c:strCache>
                <c:ptCount val="1"/>
                <c:pt idx="0">
                  <c:v>HIS - Current status Breakdown </c:v>
                </c:pt>
              </c:strCache>
            </c:strRef>
          </c:tx>
          <c:spPr>
            <a:solidFill>
              <a:schemeClr val="accent1"/>
            </a:solidFill>
            <a:ln w="6350">
              <a:noFill/>
            </a:ln>
          </c:spPr>
          <c:invertIfNegative val="0"/>
          <c:cat>
            <c:strRef>
              <c:f>'HIS Assessment 10'!$AR$32:$AR$44</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10'!$AQ$32:$AQ$44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F07-4DF6-8C7B-7AFD73C2C65E}"/>
            </c:ext>
          </c:extLst>
        </c:ser>
        <c:dLbls>
          <c:showLegendKey val="0"/>
          <c:showVal val="0"/>
          <c:showCatName val="0"/>
          <c:showSerName val="0"/>
          <c:showPercent val="0"/>
          <c:showBubbleSize val="0"/>
        </c:dLbls>
        <c:gapWidth val="219"/>
        <c:overlap val="-27"/>
        <c:axId val="44514102"/>
        <c:axId val="9392285"/>
        <c:extLst>
          <c:ext xmlns:c15="http://schemas.microsoft.com/office/drawing/2012/chart" uri="{02D57815-91ED-43cb-92C2-25804820EDAC}">
            <c15:filteredBarSeries>
              <c15:ser>
                <c:idx val="1"/>
                <c:order val="1"/>
                <c:tx>
                  <c:strRef>
                    <c:extLst>
                      <c:ext uri="{02D57815-91ED-43cb-92C2-25804820EDAC}">
                        <c15:formulaRef>
                          <c15:sqref>'HIS Assessment 10'!$AR$31</c15:sqref>
                        </c15:formulaRef>
                      </c:ext>
                    </c:extLst>
                    <c:strCache>
                      <c:ptCount val="1"/>
                    </c:strCache>
                  </c:strRef>
                </c:tx>
                <c:spPr>
                  <a:solidFill>
                    <a:schemeClr val="accent2"/>
                  </a:solidFill>
                  <a:ln>
                    <a:noFill/>
                  </a:ln>
                  <a:effectLst/>
                </c:spPr>
                <c:invertIfNegative val="0"/>
                <c:cat>
                  <c:strRef>
                    <c:extLst>
                      <c:ext uri="{02D57815-91ED-43cb-92C2-25804820EDAC}">
                        <c15:formulaRef>
                          <c15:sqref>'HIS Assessment 10'!$AR$32:$AR$44</c15:sqref>
                        </c15:formulaRef>
                      </c:ext>
                    </c:extLst>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extLst>
                      <c:ext uri="{02D57815-91ED-43cb-92C2-25804820EDAC}">
                        <c15:formulaRef>
                          <c15:sqref>'HIS Assessment 10'!$AR$32:$AR$44</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F07-4DF6-8C7B-7AFD73C2C65E}"/>
                  </c:ext>
                </c:extLst>
              </c15:ser>
            </c15:filteredBarSeries>
          </c:ext>
        </c:extLst>
      </c:barChart>
      <c:catAx>
        <c:axId val="44514102"/>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9392285"/>
        <c:crosses val="autoZero"/>
        <c:auto val="1"/>
        <c:lblAlgn val="ctr"/>
        <c:lblOffset val="100"/>
        <c:noMultiLvlLbl val="0"/>
      </c:catAx>
      <c:valAx>
        <c:axId val="9392285"/>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4514102"/>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4825"/>
          <c:y val="3.0249999999999999E-2"/>
        </c:manualLayout>
      </c:layout>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1'!$AQ$46</c:f>
              <c:strCache>
                <c:ptCount val="1"/>
                <c:pt idx="0">
                  <c:v>HIS - Goal status breakdown</c:v>
                </c:pt>
              </c:strCache>
            </c:strRef>
          </c:tx>
          <c:spPr>
            <a:solidFill>
              <a:schemeClr val="accent1"/>
            </a:solidFill>
            <a:ln w="6350">
              <a:noFill/>
            </a:ln>
          </c:spPr>
          <c:invertIfNegative val="0"/>
          <c:cat>
            <c:strRef>
              <c:f>'HIS Assessment 1'!$AR$47:$AR$59</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1'!$AQ$47:$AQ$59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64E-4D83-940E-40771B4FE83C}"/>
            </c:ext>
          </c:extLst>
        </c:ser>
        <c:dLbls>
          <c:showLegendKey val="0"/>
          <c:showVal val="0"/>
          <c:showCatName val="0"/>
          <c:showSerName val="0"/>
          <c:showPercent val="0"/>
          <c:showBubbleSize val="0"/>
        </c:dLbls>
        <c:gapWidth val="219"/>
        <c:overlap val="-27"/>
        <c:axId val="33259579"/>
        <c:axId val="54371438"/>
      </c:barChart>
      <c:catAx>
        <c:axId val="33259579"/>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54371438"/>
        <c:crosses val="autoZero"/>
        <c:auto val="1"/>
        <c:lblAlgn val="ctr"/>
        <c:lblOffset val="100"/>
        <c:noMultiLvlLbl val="0"/>
      </c:catAx>
      <c:valAx>
        <c:axId val="54371438"/>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33259579"/>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4825"/>
          <c:y val="3.0249999999999999E-2"/>
        </c:manualLayout>
      </c:layout>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10'!$AQ$46</c:f>
              <c:strCache>
                <c:ptCount val="1"/>
                <c:pt idx="0">
                  <c:v>HIS - Goal status breakdown</c:v>
                </c:pt>
              </c:strCache>
            </c:strRef>
          </c:tx>
          <c:spPr>
            <a:solidFill>
              <a:schemeClr val="accent1"/>
            </a:solidFill>
            <a:ln w="6350">
              <a:noFill/>
            </a:ln>
          </c:spPr>
          <c:invertIfNegative val="0"/>
          <c:cat>
            <c:strRef>
              <c:f>'HIS Assessment 10'!$AR$47:$AR$59</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10'!$AQ$47:$AQ$59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2511-4614-9578-123C61B400A2}"/>
            </c:ext>
          </c:extLst>
        </c:ser>
        <c:dLbls>
          <c:showLegendKey val="0"/>
          <c:showVal val="0"/>
          <c:showCatName val="0"/>
          <c:showSerName val="0"/>
          <c:showPercent val="0"/>
          <c:showBubbleSize val="0"/>
        </c:dLbls>
        <c:gapWidth val="219"/>
        <c:overlap val="-27"/>
        <c:axId val="65302691"/>
        <c:axId val="51975281"/>
      </c:barChart>
      <c:catAx>
        <c:axId val="65302691"/>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51975281"/>
        <c:crosses val="autoZero"/>
        <c:auto val="1"/>
        <c:lblAlgn val="ctr"/>
        <c:lblOffset val="100"/>
        <c:noMultiLvlLbl val="0"/>
      </c:catAx>
      <c:valAx>
        <c:axId val="51975281"/>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65302691"/>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tx>
            <c:strRef>
              <c:f>'HIS Assessment 11'!$AQ$16</c:f>
              <c:strCache>
                <c:ptCount val="1"/>
                <c:pt idx="0">
                  <c:v>HIS - Current Status</c:v>
                </c:pt>
              </c:strCache>
            </c:strRef>
          </c:tx>
          <c:spPr>
            <a:solidFill>
              <a:schemeClr val="accent1">
                <a:lumMod val="75000"/>
              </a:schemeClr>
            </a:solidFill>
            <a:ln w="6350" cap="flat" cmpd="sng">
              <a:solidFill>
                <a:schemeClr val="accent5">
                  <a:lumMod val="75000"/>
                </a:schemeClr>
              </a:solidFill>
            </a:ln>
          </c:spPr>
          <c:dLbls>
            <c:dLbl>
              <c:idx val="0"/>
              <c:layout>
                <c:manualLayout>
                  <c:x val="0.1215"/>
                  <c:y val="-9.9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205-4596-8C13-A891A77E45F7}"/>
                </c:ext>
              </c:extLst>
            </c:dLbl>
            <c:dLbl>
              <c:idx val="1"/>
              <c:layout>
                <c:manualLayout>
                  <c:x val="0.19950000000000001"/>
                  <c:y val="5.39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05-4596-8C13-A891A77E45F7}"/>
                </c:ext>
              </c:extLst>
            </c:dLbl>
            <c:dLbl>
              <c:idx val="2"/>
              <c:layout>
                <c:manualLayout>
                  <c:x val="0.19525000000000001"/>
                  <c:y val="0.2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205-4596-8C13-A891A77E45F7}"/>
                </c:ext>
              </c:extLst>
            </c:dLbl>
            <c:dLbl>
              <c:idx val="3"/>
              <c:layout>
                <c:manualLayout>
                  <c:x val="-0.13850000000000001"/>
                  <c:y val="0.17899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205-4596-8C13-A891A77E45F7}"/>
                </c:ext>
              </c:extLst>
            </c:dLbl>
            <c:dLbl>
              <c:idx val="4"/>
              <c:layout>
                <c:manualLayout>
                  <c:x val="-0.13650000000000001"/>
                  <c:y val="6.8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205-4596-8C13-A891A77E45F7}"/>
                </c:ext>
              </c:extLst>
            </c:dLbl>
            <c:spPr>
              <a:noFill/>
              <a:ln w="6350">
                <a:noFill/>
              </a:ln>
            </c:spPr>
            <c:txPr>
              <a:bodyPr rot="0" vert="horz" lIns="38100" tIns="19050" rIns="38100" bIns="19050">
                <a:spAutoFit/>
              </a:bodyPr>
              <a:lstStyle/>
              <a:p>
                <a:pPr algn="ctr">
                  <a:defRPr lang="en-US" sz="900" b="0" i="0" u="none" baseline="0">
                    <a:solidFill>
                      <a:srgbClr val="FF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11'!$AR$17:$AR$21</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11'!$AQ$17:$AQ$21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0C46-49E8-890F-58EC616F1B7E}"/>
            </c:ext>
          </c:extLst>
        </c:ser>
        <c:dLbls>
          <c:showLegendKey val="0"/>
          <c:showVal val="0"/>
          <c:showCatName val="0"/>
          <c:showSerName val="0"/>
          <c:showPercent val="0"/>
          <c:showBubbleSize val="0"/>
        </c:dLbls>
        <c:axId val="39946678"/>
        <c:axId val="30504172"/>
      </c:radarChart>
      <c:catAx>
        <c:axId val="39946678"/>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solidFill>
            <a:schemeClr val="bg1"/>
          </a:solidFill>
          <a:ln w="9525" cap="flat" cmpd="sng">
            <a:solidFill>
              <a:schemeClr val="tx1">
                <a:lumMod val="15000"/>
                <a:lumOff val="85000"/>
              </a:schemeClr>
            </a:solidFill>
            <a:round/>
          </a:ln>
          <a:effectLst>
            <a:outerShdw blurRad="50800" dist="50800" dir="5400000" algn="ctr" rotWithShape="0">
              <a:schemeClr val="bg1"/>
            </a:outerShdw>
          </a:effectLst>
        </c:spPr>
        <c:txPr>
          <a:bodyPr rot="0" vert="horz"/>
          <a:lstStyle/>
          <a:p>
            <a:pPr>
              <a:defRPr lang="en-US" sz="900" b="0" i="0" u="none" baseline="0">
                <a:solidFill>
                  <a:schemeClr val="tx1"/>
                </a:solidFill>
                <a:latin typeface="+mn-lt"/>
                <a:ea typeface="+mn-ea"/>
                <a:cs typeface="+mn-cs"/>
              </a:defRPr>
            </a:pPr>
            <a:endParaRPr lang="en-US"/>
          </a:p>
        </c:txPr>
        <c:crossAx val="30504172"/>
        <c:crosses val="autoZero"/>
        <c:auto val="1"/>
        <c:lblAlgn val="ctr"/>
        <c:lblOffset val="100"/>
        <c:noMultiLvlLbl val="0"/>
      </c:catAx>
      <c:valAx>
        <c:axId val="30504172"/>
        <c:scaling>
          <c:orientation val="minMax"/>
          <c:max val="5"/>
        </c:scaling>
        <c:delete val="0"/>
        <c:axPos val="l"/>
        <c:majorGridlines>
          <c:spPr>
            <a:ln w="9525" cap="flat" cmpd="sng">
              <a:solidFill>
                <a:srgbClr val="000000"/>
              </a:solidFill>
              <a:round/>
            </a:ln>
          </c:spPr>
        </c:majorGridlines>
        <c:numFmt formatCode="General" sourceLinked="1"/>
        <c:majorTickMark val="none"/>
        <c:minorTickMark val="none"/>
        <c:tickLblPos val="nextTo"/>
        <c:spPr>
          <a:noFill/>
          <a:ln w="9525" cap="flat" cmpd="sng">
            <a:solidFill>
              <a:schemeClr val="tx1"/>
            </a:solidFill>
          </a:ln>
          <a:effectLst>
            <a:outerShdw sx="1000" sy="1000" algn="ctr" rotWithShape="0">
              <a:schemeClr val="bg1"/>
            </a:outerShdw>
          </a:effectLst>
        </c:spPr>
        <c:txPr>
          <a:bodyPr/>
          <a:lstStyle/>
          <a:p>
            <a:pPr>
              <a:defRPr lang="en-US" sz="900" b="0" i="0" u="none" baseline="0">
                <a:solidFill>
                  <a:schemeClr val="bg1"/>
                </a:solidFill>
                <a:latin typeface="+mn-lt"/>
                <a:ea typeface="+mn-ea"/>
                <a:cs typeface="+mn-cs"/>
              </a:defRPr>
            </a:pPr>
            <a:endParaRPr lang="en-US"/>
          </a:p>
        </c:txPr>
        <c:crossAx val="39946678"/>
        <c:crosses val="autoZero"/>
        <c:crossBetween val="between"/>
        <c:majorUnit val="1"/>
        <c:minorUnit val="1"/>
      </c:valAx>
      <c:spPr>
        <a:solidFill>
          <a:schemeClr val="bg1"/>
        </a:solid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solidFill>
              <a:latin typeface="+mn-lt"/>
              <a:ea typeface="+mn-ea"/>
              <a:cs typeface="+mn-cs"/>
            </a:defRPr>
          </a:pPr>
          <a:endParaRPr lang="en-US"/>
        </a:p>
      </c:txPr>
    </c:title>
    <c:autoTitleDeleted val="0"/>
    <c:plotArea>
      <c:layout>
        <c:manualLayout>
          <c:layoutTarget val="inner"/>
          <c:xMode val="edge"/>
          <c:yMode val="edge"/>
          <c:x val="0.25850000000000001"/>
          <c:y val="0.20125000000000001"/>
          <c:w val="0.49049999999999999"/>
          <c:h val="0.66825000000000001"/>
        </c:manualLayout>
      </c:layout>
      <c:radarChart>
        <c:radarStyle val="filled"/>
        <c:varyColors val="0"/>
        <c:ser>
          <c:idx val="0"/>
          <c:order val="0"/>
          <c:tx>
            <c:strRef>
              <c:f>'HIS Assessment 11'!$AQ$23</c:f>
              <c:strCache>
                <c:ptCount val="1"/>
                <c:pt idx="0">
                  <c:v>HIS - Goal Status</c:v>
                </c:pt>
              </c:strCache>
            </c:strRef>
          </c:tx>
          <c:spPr>
            <a:solidFill>
              <a:schemeClr val="accent1"/>
            </a:solidFill>
            <a:ln w="6350">
              <a:noFill/>
            </a:ln>
          </c:spPr>
          <c:dLbls>
            <c:dLbl>
              <c:idx val="0"/>
              <c:layout>
                <c:manualLayout>
                  <c:x val="0.15375"/>
                  <c:y val="-2.24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A0D-4808-9199-A51CA64F02FC}"/>
                </c:ext>
              </c:extLst>
            </c:dLbl>
            <c:dLbl>
              <c:idx val="1"/>
              <c:layout>
                <c:manualLayout>
                  <c:x val="0.15925"/>
                  <c:y val="3.774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A0D-4808-9199-A51CA64F02FC}"/>
                </c:ext>
              </c:extLst>
            </c:dLbl>
            <c:dLbl>
              <c:idx val="2"/>
              <c:layout>
                <c:manualLayout>
                  <c:x val="0.13900000000000001"/>
                  <c:y val="0.11874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A0D-4808-9199-A51CA64F02FC}"/>
                </c:ext>
              </c:extLst>
            </c:dLbl>
            <c:dLbl>
              <c:idx val="3"/>
              <c:layout>
                <c:manualLayout>
                  <c:x val="-7.1999999999999995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A0D-4808-9199-A51CA64F02FC}"/>
                </c:ext>
              </c:extLst>
            </c:dLbl>
            <c:dLbl>
              <c:idx val="4"/>
              <c:layout>
                <c:manualLayout>
                  <c:x val="-7.3749999999999996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A0D-4808-9199-A51CA64F02FC}"/>
                </c:ext>
              </c:extLst>
            </c:dLbl>
            <c:spPr>
              <a:noFill/>
              <a:ln w="6350">
                <a:noFill/>
              </a:ln>
            </c:spPr>
            <c:txPr>
              <a:bodyPr rot="0" vert="horz" lIns="38100" tIns="19050" rIns="38100" bIns="19050">
                <a:spAutoFit/>
              </a:bodyPr>
              <a:lstStyle/>
              <a:p>
                <a:pPr algn="ctr">
                  <a:defRPr lang="en-US" sz="900" b="0" i="0" u="none"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11'!$AR$24:$AR$28</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11'!$AQ$24:$AQ$28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DE8A-4BBA-9E31-689DF4BF41D9}"/>
            </c:ext>
          </c:extLst>
        </c:ser>
        <c:dLbls>
          <c:showLegendKey val="0"/>
          <c:showVal val="0"/>
          <c:showCatName val="0"/>
          <c:showSerName val="0"/>
          <c:showPercent val="0"/>
          <c:showBubbleSize val="0"/>
        </c:dLbls>
        <c:axId val="24425740"/>
        <c:axId val="9636084"/>
      </c:radarChart>
      <c:catAx>
        <c:axId val="24425740"/>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solidFill>
                <a:latin typeface="+mn-lt"/>
                <a:ea typeface="+mn-ea"/>
                <a:cs typeface="+mn-cs"/>
              </a:defRPr>
            </a:pPr>
            <a:endParaRPr lang="en-US"/>
          </a:p>
        </c:txPr>
        <c:crossAx val="9636084"/>
        <c:crosses val="autoZero"/>
        <c:auto val="1"/>
        <c:lblAlgn val="ctr"/>
        <c:lblOffset val="100"/>
        <c:noMultiLvlLbl val="0"/>
      </c:catAx>
      <c:valAx>
        <c:axId val="9636084"/>
        <c:scaling>
          <c:orientation val="minMax"/>
        </c:scaling>
        <c:delete val="0"/>
        <c:axPos val="l"/>
        <c:majorGridlines>
          <c:spPr>
            <a:ln w="9525" cap="flat" cmpd="sng">
              <a:solidFill>
                <a:schemeClr val="tx1"/>
              </a:solidFill>
              <a:round/>
            </a:ln>
          </c:spPr>
        </c:majorGridlines>
        <c:numFmt formatCode="General" sourceLinked="1"/>
        <c:majorTickMark val="none"/>
        <c:minorTickMark val="none"/>
        <c:tickLblPos val="nextTo"/>
        <c:spPr>
          <a:noFill/>
          <a:ln w="6350" cap="flat" cmpd="sng">
            <a:solidFill>
              <a:schemeClr val="tx1"/>
            </a:solid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24425740"/>
        <c:crosses val="autoZero"/>
        <c:crossBetween val="between"/>
        <c:majorUnit val="1"/>
        <c:minorUnit val="1"/>
      </c:valAx>
      <c:spPr>
        <a:no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11'!$AQ$31</c:f>
              <c:strCache>
                <c:ptCount val="1"/>
                <c:pt idx="0">
                  <c:v>HIS - Current status Breakdown </c:v>
                </c:pt>
              </c:strCache>
            </c:strRef>
          </c:tx>
          <c:spPr>
            <a:solidFill>
              <a:schemeClr val="accent1"/>
            </a:solidFill>
            <a:ln w="6350">
              <a:noFill/>
            </a:ln>
          </c:spPr>
          <c:invertIfNegative val="0"/>
          <c:cat>
            <c:strRef>
              <c:f>'HIS Assessment 11'!$AR$32:$AR$44</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11'!$AQ$32:$AQ$44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CBA7-43CD-AA12-E8195BD700D2}"/>
            </c:ext>
          </c:extLst>
        </c:ser>
        <c:dLbls>
          <c:showLegendKey val="0"/>
          <c:showVal val="0"/>
          <c:showCatName val="0"/>
          <c:showSerName val="0"/>
          <c:showPercent val="0"/>
          <c:showBubbleSize val="0"/>
        </c:dLbls>
        <c:gapWidth val="219"/>
        <c:overlap val="-27"/>
        <c:axId val="36470197"/>
        <c:axId val="21567518"/>
        <c:extLst>
          <c:ext xmlns:c15="http://schemas.microsoft.com/office/drawing/2012/chart" uri="{02D57815-91ED-43cb-92C2-25804820EDAC}">
            <c15:filteredBarSeries>
              <c15:ser>
                <c:idx val="1"/>
                <c:order val="1"/>
                <c:tx>
                  <c:strRef>
                    <c:extLst>
                      <c:ext uri="{02D57815-91ED-43cb-92C2-25804820EDAC}">
                        <c15:formulaRef>
                          <c15:sqref>'HIS Assessment 11'!$AR$31</c15:sqref>
                        </c15:formulaRef>
                      </c:ext>
                    </c:extLst>
                    <c:strCache>
                      <c:ptCount val="1"/>
                    </c:strCache>
                  </c:strRef>
                </c:tx>
                <c:spPr>
                  <a:solidFill>
                    <a:schemeClr val="accent2"/>
                  </a:solidFill>
                  <a:ln>
                    <a:noFill/>
                  </a:ln>
                  <a:effectLst/>
                </c:spPr>
                <c:invertIfNegative val="0"/>
                <c:cat>
                  <c:strRef>
                    <c:extLst>
                      <c:ext uri="{02D57815-91ED-43cb-92C2-25804820EDAC}">
                        <c15:formulaRef>
                          <c15:sqref>'HIS Assessment 11'!$AR$32:$AR$44</c15:sqref>
                        </c15:formulaRef>
                      </c:ext>
                    </c:extLst>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extLst>
                      <c:ext uri="{02D57815-91ED-43cb-92C2-25804820EDAC}">
                        <c15:formulaRef>
                          <c15:sqref>'HIS Assessment 11'!$AR$32:$AR$44</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CBA7-43CD-AA12-E8195BD700D2}"/>
                  </c:ext>
                </c:extLst>
              </c15:ser>
            </c15:filteredBarSeries>
          </c:ext>
        </c:extLst>
      </c:barChart>
      <c:catAx>
        <c:axId val="36470197"/>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21567518"/>
        <c:crosses val="autoZero"/>
        <c:auto val="1"/>
        <c:lblAlgn val="ctr"/>
        <c:lblOffset val="100"/>
        <c:noMultiLvlLbl val="0"/>
      </c:catAx>
      <c:valAx>
        <c:axId val="21567518"/>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36470197"/>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4825"/>
          <c:y val="3.0249999999999999E-2"/>
        </c:manualLayout>
      </c:layout>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11'!$AQ$46</c:f>
              <c:strCache>
                <c:ptCount val="1"/>
                <c:pt idx="0">
                  <c:v>HIS - Goal status breakdown</c:v>
                </c:pt>
              </c:strCache>
            </c:strRef>
          </c:tx>
          <c:spPr>
            <a:solidFill>
              <a:schemeClr val="accent1"/>
            </a:solidFill>
            <a:ln w="6350">
              <a:noFill/>
            </a:ln>
          </c:spPr>
          <c:invertIfNegative val="0"/>
          <c:cat>
            <c:strRef>
              <c:f>'HIS Assessment 11'!$AR$47:$AR$59</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11'!$AQ$47:$AQ$59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08B-411F-9B90-66AE8A577F66}"/>
            </c:ext>
          </c:extLst>
        </c:ser>
        <c:dLbls>
          <c:showLegendKey val="0"/>
          <c:showVal val="0"/>
          <c:showCatName val="0"/>
          <c:showSerName val="0"/>
          <c:showPercent val="0"/>
          <c:showBubbleSize val="0"/>
        </c:dLbls>
        <c:gapWidth val="219"/>
        <c:overlap val="-27"/>
        <c:axId val="30657197"/>
        <c:axId val="48450609"/>
      </c:barChart>
      <c:catAx>
        <c:axId val="30657197"/>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8450609"/>
        <c:crosses val="autoZero"/>
        <c:auto val="1"/>
        <c:lblAlgn val="ctr"/>
        <c:lblOffset val="100"/>
        <c:noMultiLvlLbl val="0"/>
      </c:catAx>
      <c:valAx>
        <c:axId val="48450609"/>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30657197"/>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tx>
            <c:strRef>
              <c:f>'HIS Assessment 12'!$AQ$16</c:f>
              <c:strCache>
                <c:ptCount val="1"/>
                <c:pt idx="0">
                  <c:v>HIS - Current Status</c:v>
                </c:pt>
              </c:strCache>
            </c:strRef>
          </c:tx>
          <c:spPr>
            <a:solidFill>
              <a:schemeClr val="accent1">
                <a:lumMod val="75000"/>
              </a:schemeClr>
            </a:solidFill>
            <a:ln w="6350" cap="flat" cmpd="sng">
              <a:solidFill>
                <a:schemeClr val="accent5">
                  <a:lumMod val="75000"/>
                </a:schemeClr>
              </a:solidFill>
            </a:ln>
          </c:spPr>
          <c:dLbls>
            <c:dLbl>
              <c:idx val="0"/>
              <c:layout>
                <c:manualLayout>
                  <c:x val="0.1215"/>
                  <c:y val="-9.9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ECB-4ADC-A8DD-97EC58CB1359}"/>
                </c:ext>
              </c:extLst>
            </c:dLbl>
            <c:dLbl>
              <c:idx val="1"/>
              <c:layout>
                <c:manualLayout>
                  <c:x val="0.19950000000000001"/>
                  <c:y val="5.39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ECB-4ADC-A8DD-97EC58CB1359}"/>
                </c:ext>
              </c:extLst>
            </c:dLbl>
            <c:dLbl>
              <c:idx val="2"/>
              <c:layout>
                <c:manualLayout>
                  <c:x val="0.19525000000000001"/>
                  <c:y val="0.2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5ECB-4ADC-A8DD-97EC58CB1359}"/>
                </c:ext>
              </c:extLst>
            </c:dLbl>
            <c:dLbl>
              <c:idx val="3"/>
              <c:layout>
                <c:manualLayout>
                  <c:x val="-0.13850000000000001"/>
                  <c:y val="0.17899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ECB-4ADC-A8DD-97EC58CB1359}"/>
                </c:ext>
              </c:extLst>
            </c:dLbl>
            <c:dLbl>
              <c:idx val="4"/>
              <c:layout>
                <c:manualLayout>
                  <c:x val="-0.13650000000000001"/>
                  <c:y val="6.8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ECB-4ADC-A8DD-97EC58CB1359}"/>
                </c:ext>
              </c:extLst>
            </c:dLbl>
            <c:spPr>
              <a:noFill/>
              <a:ln w="6350">
                <a:noFill/>
              </a:ln>
            </c:spPr>
            <c:txPr>
              <a:bodyPr rot="0" vert="horz" lIns="38100" tIns="19050" rIns="38100" bIns="19050">
                <a:spAutoFit/>
              </a:bodyPr>
              <a:lstStyle/>
              <a:p>
                <a:pPr algn="ctr">
                  <a:defRPr lang="en-US" sz="900" b="0" i="0" u="none" baseline="0">
                    <a:solidFill>
                      <a:srgbClr val="FF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12'!$AR$17:$AR$21</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12'!$AQ$17:$AQ$21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4DB4-4C5B-A7F6-378EDE07415D}"/>
            </c:ext>
          </c:extLst>
        </c:ser>
        <c:dLbls>
          <c:showLegendKey val="0"/>
          <c:showVal val="0"/>
          <c:showCatName val="0"/>
          <c:showSerName val="0"/>
          <c:showPercent val="0"/>
          <c:showBubbleSize val="0"/>
        </c:dLbls>
        <c:axId val="23444066"/>
        <c:axId val="56839843"/>
      </c:radarChart>
      <c:catAx>
        <c:axId val="23444066"/>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solidFill>
            <a:schemeClr val="bg1"/>
          </a:solidFill>
          <a:ln w="9525" cap="flat" cmpd="sng">
            <a:solidFill>
              <a:schemeClr val="tx1">
                <a:lumMod val="15000"/>
                <a:lumOff val="85000"/>
              </a:schemeClr>
            </a:solidFill>
            <a:round/>
          </a:ln>
          <a:effectLst>
            <a:outerShdw blurRad="50800" dist="50800" dir="5400000" algn="ctr" rotWithShape="0">
              <a:schemeClr val="bg1"/>
            </a:outerShdw>
          </a:effectLst>
        </c:spPr>
        <c:txPr>
          <a:bodyPr rot="0" vert="horz"/>
          <a:lstStyle/>
          <a:p>
            <a:pPr>
              <a:defRPr lang="en-US" sz="900" b="0" i="0" u="none" baseline="0">
                <a:solidFill>
                  <a:schemeClr val="tx1"/>
                </a:solidFill>
                <a:latin typeface="+mn-lt"/>
                <a:ea typeface="+mn-ea"/>
                <a:cs typeface="+mn-cs"/>
              </a:defRPr>
            </a:pPr>
            <a:endParaRPr lang="en-US"/>
          </a:p>
        </c:txPr>
        <c:crossAx val="56839843"/>
        <c:crosses val="autoZero"/>
        <c:auto val="1"/>
        <c:lblAlgn val="ctr"/>
        <c:lblOffset val="100"/>
        <c:noMultiLvlLbl val="0"/>
      </c:catAx>
      <c:valAx>
        <c:axId val="56839843"/>
        <c:scaling>
          <c:orientation val="minMax"/>
          <c:max val="5"/>
        </c:scaling>
        <c:delete val="0"/>
        <c:axPos val="l"/>
        <c:majorGridlines>
          <c:spPr>
            <a:ln w="9525" cap="flat" cmpd="sng">
              <a:solidFill>
                <a:srgbClr val="000000"/>
              </a:solidFill>
              <a:round/>
            </a:ln>
          </c:spPr>
        </c:majorGridlines>
        <c:numFmt formatCode="General" sourceLinked="1"/>
        <c:majorTickMark val="none"/>
        <c:minorTickMark val="none"/>
        <c:tickLblPos val="nextTo"/>
        <c:spPr>
          <a:noFill/>
          <a:ln w="9525" cap="flat" cmpd="sng">
            <a:solidFill>
              <a:schemeClr val="tx1"/>
            </a:solidFill>
          </a:ln>
          <a:effectLst>
            <a:outerShdw sx="1000" sy="1000" algn="ctr" rotWithShape="0">
              <a:schemeClr val="bg1"/>
            </a:outerShdw>
          </a:effectLst>
        </c:spPr>
        <c:txPr>
          <a:bodyPr/>
          <a:lstStyle/>
          <a:p>
            <a:pPr>
              <a:defRPr lang="en-US" sz="900" b="0" i="0" u="none" baseline="0">
                <a:solidFill>
                  <a:schemeClr val="bg1"/>
                </a:solidFill>
                <a:latin typeface="+mn-lt"/>
                <a:ea typeface="+mn-ea"/>
                <a:cs typeface="+mn-cs"/>
              </a:defRPr>
            </a:pPr>
            <a:endParaRPr lang="en-US"/>
          </a:p>
        </c:txPr>
        <c:crossAx val="23444066"/>
        <c:crosses val="autoZero"/>
        <c:crossBetween val="between"/>
        <c:majorUnit val="1"/>
        <c:minorUnit val="1"/>
      </c:valAx>
      <c:spPr>
        <a:solidFill>
          <a:schemeClr val="bg1"/>
        </a:solid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solidFill>
              <a:latin typeface="+mn-lt"/>
              <a:ea typeface="+mn-ea"/>
              <a:cs typeface="+mn-cs"/>
            </a:defRPr>
          </a:pPr>
          <a:endParaRPr lang="en-US"/>
        </a:p>
      </c:txPr>
    </c:title>
    <c:autoTitleDeleted val="0"/>
    <c:plotArea>
      <c:layout>
        <c:manualLayout>
          <c:layoutTarget val="inner"/>
          <c:xMode val="edge"/>
          <c:yMode val="edge"/>
          <c:x val="0.25850000000000001"/>
          <c:y val="0.20125000000000001"/>
          <c:w val="0.49049999999999999"/>
          <c:h val="0.66825000000000001"/>
        </c:manualLayout>
      </c:layout>
      <c:radarChart>
        <c:radarStyle val="filled"/>
        <c:varyColors val="0"/>
        <c:ser>
          <c:idx val="0"/>
          <c:order val="0"/>
          <c:tx>
            <c:strRef>
              <c:f>'HIS Assessment 12'!$AQ$23</c:f>
              <c:strCache>
                <c:ptCount val="1"/>
                <c:pt idx="0">
                  <c:v>HIS - Goal Status</c:v>
                </c:pt>
              </c:strCache>
            </c:strRef>
          </c:tx>
          <c:spPr>
            <a:solidFill>
              <a:schemeClr val="accent1"/>
            </a:solidFill>
            <a:ln w="6350">
              <a:noFill/>
            </a:ln>
          </c:spPr>
          <c:dLbls>
            <c:dLbl>
              <c:idx val="0"/>
              <c:layout>
                <c:manualLayout>
                  <c:x val="0.15375"/>
                  <c:y val="-2.24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501-4A40-A9A0-E3568A352147}"/>
                </c:ext>
              </c:extLst>
            </c:dLbl>
            <c:dLbl>
              <c:idx val="1"/>
              <c:layout>
                <c:manualLayout>
                  <c:x val="0.15925"/>
                  <c:y val="3.774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501-4A40-A9A0-E3568A352147}"/>
                </c:ext>
              </c:extLst>
            </c:dLbl>
            <c:dLbl>
              <c:idx val="2"/>
              <c:layout>
                <c:manualLayout>
                  <c:x val="0.13900000000000001"/>
                  <c:y val="0.11874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501-4A40-A9A0-E3568A352147}"/>
                </c:ext>
              </c:extLst>
            </c:dLbl>
            <c:dLbl>
              <c:idx val="3"/>
              <c:layout>
                <c:manualLayout>
                  <c:x val="-7.1999999999999995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501-4A40-A9A0-E3568A352147}"/>
                </c:ext>
              </c:extLst>
            </c:dLbl>
            <c:dLbl>
              <c:idx val="4"/>
              <c:layout>
                <c:manualLayout>
                  <c:x val="-7.3749999999999996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501-4A40-A9A0-E3568A352147}"/>
                </c:ext>
              </c:extLst>
            </c:dLbl>
            <c:spPr>
              <a:noFill/>
              <a:ln w="6350">
                <a:noFill/>
              </a:ln>
            </c:spPr>
            <c:txPr>
              <a:bodyPr rot="0" vert="horz" lIns="38100" tIns="19050" rIns="38100" bIns="19050">
                <a:spAutoFit/>
              </a:bodyPr>
              <a:lstStyle/>
              <a:p>
                <a:pPr algn="ctr">
                  <a:defRPr lang="en-US" sz="900" b="0" i="0" u="none"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12'!$AR$24:$AR$28</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12'!$AQ$24:$AQ$28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C431-4717-95DF-35D833D0A9F2}"/>
            </c:ext>
          </c:extLst>
        </c:ser>
        <c:dLbls>
          <c:showLegendKey val="0"/>
          <c:showVal val="0"/>
          <c:showCatName val="0"/>
          <c:showSerName val="0"/>
          <c:showPercent val="0"/>
          <c:showBubbleSize val="0"/>
        </c:dLbls>
        <c:axId val="65485364"/>
        <c:axId val="13546009"/>
      </c:radarChart>
      <c:catAx>
        <c:axId val="65485364"/>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solidFill>
                <a:latin typeface="+mn-lt"/>
                <a:ea typeface="+mn-ea"/>
                <a:cs typeface="+mn-cs"/>
              </a:defRPr>
            </a:pPr>
            <a:endParaRPr lang="en-US"/>
          </a:p>
        </c:txPr>
        <c:crossAx val="13546009"/>
        <c:crosses val="autoZero"/>
        <c:auto val="1"/>
        <c:lblAlgn val="ctr"/>
        <c:lblOffset val="100"/>
        <c:noMultiLvlLbl val="0"/>
      </c:catAx>
      <c:valAx>
        <c:axId val="13546009"/>
        <c:scaling>
          <c:orientation val="minMax"/>
        </c:scaling>
        <c:delete val="0"/>
        <c:axPos val="l"/>
        <c:majorGridlines>
          <c:spPr>
            <a:ln w="9525" cap="flat" cmpd="sng">
              <a:solidFill>
                <a:schemeClr val="tx1"/>
              </a:solidFill>
              <a:round/>
            </a:ln>
          </c:spPr>
        </c:majorGridlines>
        <c:numFmt formatCode="General" sourceLinked="1"/>
        <c:majorTickMark val="none"/>
        <c:minorTickMark val="none"/>
        <c:tickLblPos val="nextTo"/>
        <c:spPr>
          <a:noFill/>
          <a:ln w="6350" cap="flat" cmpd="sng">
            <a:solidFill>
              <a:schemeClr val="tx1"/>
            </a:solid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65485364"/>
        <c:crosses val="autoZero"/>
        <c:crossBetween val="between"/>
        <c:majorUnit val="1"/>
        <c:minorUnit val="1"/>
      </c:valAx>
      <c:spPr>
        <a:no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12'!$AQ$31</c:f>
              <c:strCache>
                <c:ptCount val="1"/>
                <c:pt idx="0">
                  <c:v>HIS - Current status Breakdown </c:v>
                </c:pt>
              </c:strCache>
            </c:strRef>
          </c:tx>
          <c:spPr>
            <a:solidFill>
              <a:schemeClr val="accent1"/>
            </a:solidFill>
            <a:ln w="6350">
              <a:noFill/>
            </a:ln>
          </c:spPr>
          <c:invertIfNegative val="0"/>
          <c:cat>
            <c:strRef>
              <c:f>'HIS Assessment 12'!$AR$32:$AR$44</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12'!$AQ$32:$AQ$44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C174-4602-8536-CF49BDED94C0}"/>
            </c:ext>
          </c:extLst>
        </c:ser>
        <c:dLbls>
          <c:showLegendKey val="0"/>
          <c:showVal val="0"/>
          <c:showCatName val="0"/>
          <c:showSerName val="0"/>
          <c:showPercent val="0"/>
          <c:showBubbleSize val="0"/>
        </c:dLbls>
        <c:gapWidth val="219"/>
        <c:overlap val="-27"/>
        <c:axId val="46348783"/>
        <c:axId val="29001707"/>
        <c:extLst>
          <c:ext xmlns:c15="http://schemas.microsoft.com/office/drawing/2012/chart" uri="{02D57815-91ED-43cb-92C2-25804820EDAC}">
            <c15:filteredBarSeries>
              <c15:ser>
                <c:idx val="1"/>
                <c:order val="1"/>
                <c:tx>
                  <c:strRef>
                    <c:extLst>
                      <c:ext uri="{02D57815-91ED-43cb-92C2-25804820EDAC}">
                        <c15:formulaRef>
                          <c15:sqref>'HIS Assessment 12'!$AR$31</c15:sqref>
                        </c15:formulaRef>
                      </c:ext>
                    </c:extLst>
                    <c:strCache>
                      <c:ptCount val="1"/>
                    </c:strCache>
                  </c:strRef>
                </c:tx>
                <c:spPr>
                  <a:solidFill>
                    <a:schemeClr val="accent2"/>
                  </a:solidFill>
                  <a:ln>
                    <a:noFill/>
                  </a:ln>
                  <a:effectLst/>
                </c:spPr>
                <c:invertIfNegative val="0"/>
                <c:cat>
                  <c:strRef>
                    <c:extLst>
                      <c:ext uri="{02D57815-91ED-43cb-92C2-25804820EDAC}">
                        <c15:formulaRef>
                          <c15:sqref>'HIS Assessment 12'!$AR$32:$AR$44</c15:sqref>
                        </c15:formulaRef>
                      </c:ext>
                    </c:extLst>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extLst>
                      <c:ext uri="{02D57815-91ED-43cb-92C2-25804820EDAC}">
                        <c15:formulaRef>
                          <c15:sqref>'HIS Assessment 12'!$AR$32:$AR$44</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C174-4602-8536-CF49BDED94C0}"/>
                  </c:ext>
                </c:extLst>
              </c15:ser>
            </c15:filteredBarSeries>
          </c:ext>
        </c:extLst>
      </c:barChart>
      <c:catAx>
        <c:axId val="46348783"/>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29001707"/>
        <c:crosses val="autoZero"/>
        <c:auto val="1"/>
        <c:lblAlgn val="ctr"/>
        <c:lblOffset val="100"/>
        <c:noMultiLvlLbl val="0"/>
      </c:catAx>
      <c:valAx>
        <c:axId val="29001707"/>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6348783"/>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4825"/>
          <c:y val="3.0249999999999999E-2"/>
        </c:manualLayout>
      </c:layout>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12'!$AQ$46</c:f>
              <c:strCache>
                <c:ptCount val="1"/>
                <c:pt idx="0">
                  <c:v>HIS - Goal status breakdown</c:v>
                </c:pt>
              </c:strCache>
            </c:strRef>
          </c:tx>
          <c:spPr>
            <a:solidFill>
              <a:schemeClr val="accent1"/>
            </a:solidFill>
            <a:ln w="6350">
              <a:noFill/>
            </a:ln>
          </c:spPr>
          <c:invertIfNegative val="0"/>
          <c:cat>
            <c:strRef>
              <c:f>'HIS Assessment 12'!$AR$47:$AR$59</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12'!$AQ$47:$AQ$59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7368-49B1-A4DC-67D8476CD6BC}"/>
            </c:ext>
          </c:extLst>
        </c:ser>
        <c:dLbls>
          <c:showLegendKey val="0"/>
          <c:showVal val="0"/>
          <c:showCatName val="0"/>
          <c:showSerName val="0"/>
          <c:showPercent val="0"/>
          <c:showBubbleSize val="0"/>
        </c:dLbls>
        <c:gapWidth val="219"/>
        <c:overlap val="-27"/>
        <c:axId val="56974162"/>
        <c:axId val="19464605"/>
      </c:barChart>
      <c:catAx>
        <c:axId val="56974162"/>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19464605"/>
        <c:crosses val="autoZero"/>
        <c:auto val="1"/>
        <c:lblAlgn val="ctr"/>
        <c:lblOffset val="100"/>
        <c:noMultiLvlLbl val="0"/>
      </c:catAx>
      <c:valAx>
        <c:axId val="19464605"/>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56974162"/>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tx>
            <c:strRef>
              <c:f>'HIS Assessment 13'!$AQ$16</c:f>
              <c:strCache>
                <c:ptCount val="1"/>
                <c:pt idx="0">
                  <c:v>HIS - Current Status</c:v>
                </c:pt>
              </c:strCache>
            </c:strRef>
          </c:tx>
          <c:spPr>
            <a:solidFill>
              <a:schemeClr val="accent1">
                <a:lumMod val="75000"/>
              </a:schemeClr>
            </a:solidFill>
            <a:ln w="6350" cap="flat" cmpd="sng">
              <a:solidFill>
                <a:schemeClr val="accent5">
                  <a:lumMod val="75000"/>
                </a:schemeClr>
              </a:solidFill>
            </a:ln>
          </c:spPr>
          <c:dLbls>
            <c:dLbl>
              <c:idx val="0"/>
              <c:layout>
                <c:manualLayout>
                  <c:x val="0.1215"/>
                  <c:y val="-9.9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E65-4B49-B3A3-CD7939042FEC}"/>
                </c:ext>
              </c:extLst>
            </c:dLbl>
            <c:dLbl>
              <c:idx val="1"/>
              <c:layout>
                <c:manualLayout>
                  <c:x val="0.19950000000000001"/>
                  <c:y val="5.39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E65-4B49-B3A3-CD7939042FEC}"/>
                </c:ext>
              </c:extLst>
            </c:dLbl>
            <c:dLbl>
              <c:idx val="2"/>
              <c:layout>
                <c:manualLayout>
                  <c:x val="0.19525000000000001"/>
                  <c:y val="0.2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E65-4B49-B3A3-CD7939042FEC}"/>
                </c:ext>
              </c:extLst>
            </c:dLbl>
            <c:dLbl>
              <c:idx val="3"/>
              <c:layout>
                <c:manualLayout>
                  <c:x val="-0.13850000000000001"/>
                  <c:y val="0.17899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E65-4B49-B3A3-CD7939042FEC}"/>
                </c:ext>
              </c:extLst>
            </c:dLbl>
            <c:dLbl>
              <c:idx val="4"/>
              <c:layout>
                <c:manualLayout>
                  <c:x val="-0.13650000000000001"/>
                  <c:y val="6.8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E65-4B49-B3A3-CD7939042FEC}"/>
                </c:ext>
              </c:extLst>
            </c:dLbl>
            <c:spPr>
              <a:noFill/>
              <a:ln w="6350">
                <a:noFill/>
              </a:ln>
            </c:spPr>
            <c:txPr>
              <a:bodyPr rot="0" vert="horz" lIns="38100" tIns="19050" rIns="38100" bIns="19050">
                <a:spAutoFit/>
              </a:bodyPr>
              <a:lstStyle/>
              <a:p>
                <a:pPr algn="ctr">
                  <a:defRPr lang="en-US" sz="900" b="0" i="0" u="none" baseline="0">
                    <a:solidFill>
                      <a:srgbClr val="FF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13'!$AR$17:$AR$21</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13'!$AQ$17:$AQ$21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13EF-4041-8C57-FFF34015D7B7}"/>
            </c:ext>
          </c:extLst>
        </c:ser>
        <c:dLbls>
          <c:showLegendKey val="0"/>
          <c:showVal val="0"/>
          <c:showCatName val="0"/>
          <c:showSerName val="0"/>
          <c:showPercent val="0"/>
          <c:showBubbleSize val="0"/>
        </c:dLbls>
        <c:axId val="36044171"/>
        <c:axId val="21790310"/>
      </c:radarChart>
      <c:catAx>
        <c:axId val="36044171"/>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solidFill>
            <a:schemeClr val="bg1"/>
          </a:solidFill>
          <a:ln w="9525" cap="flat" cmpd="sng">
            <a:solidFill>
              <a:schemeClr val="tx1">
                <a:lumMod val="15000"/>
                <a:lumOff val="85000"/>
              </a:schemeClr>
            </a:solidFill>
            <a:round/>
          </a:ln>
          <a:effectLst>
            <a:outerShdw blurRad="50800" dist="50800" dir="5400000" algn="ctr" rotWithShape="0">
              <a:schemeClr val="bg1"/>
            </a:outerShdw>
          </a:effectLst>
        </c:spPr>
        <c:txPr>
          <a:bodyPr rot="0" vert="horz"/>
          <a:lstStyle/>
          <a:p>
            <a:pPr>
              <a:defRPr lang="en-US" sz="900" b="0" i="0" u="none" baseline="0">
                <a:solidFill>
                  <a:schemeClr val="tx1"/>
                </a:solidFill>
                <a:latin typeface="+mn-lt"/>
                <a:ea typeface="+mn-ea"/>
                <a:cs typeface="+mn-cs"/>
              </a:defRPr>
            </a:pPr>
            <a:endParaRPr lang="en-US"/>
          </a:p>
        </c:txPr>
        <c:crossAx val="21790310"/>
        <c:crosses val="autoZero"/>
        <c:auto val="1"/>
        <c:lblAlgn val="ctr"/>
        <c:lblOffset val="100"/>
        <c:noMultiLvlLbl val="0"/>
      </c:catAx>
      <c:valAx>
        <c:axId val="21790310"/>
        <c:scaling>
          <c:orientation val="minMax"/>
          <c:max val="5"/>
        </c:scaling>
        <c:delete val="0"/>
        <c:axPos val="l"/>
        <c:majorGridlines>
          <c:spPr>
            <a:ln w="9525" cap="flat" cmpd="sng">
              <a:solidFill>
                <a:srgbClr val="000000"/>
              </a:solidFill>
              <a:round/>
            </a:ln>
          </c:spPr>
        </c:majorGridlines>
        <c:numFmt formatCode="General" sourceLinked="1"/>
        <c:majorTickMark val="none"/>
        <c:minorTickMark val="none"/>
        <c:tickLblPos val="nextTo"/>
        <c:spPr>
          <a:noFill/>
          <a:ln w="9525" cap="flat" cmpd="sng">
            <a:solidFill>
              <a:schemeClr val="tx1"/>
            </a:solidFill>
          </a:ln>
          <a:effectLst>
            <a:outerShdw sx="1000" sy="1000" algn="ctr" rotWithShape="0">
              <a:schemeClr val="bg1"/>
            </a:outerShdw>
          </a:effectLst>
        </c:spPr>
        <c:txPr>
          <a:bodyPr/>
          <a:lstStyle/>
          <a:p>
            <a:pPr>
              <a:defRPr lang="en-US" sz="900" b="0" i="0" u="none" baseline="0">
                <a:solidFill>
                  <a:schemeClr val="bg1"/>
                </a:solidFill>
                <a:latin typeface="+mn-lt"/>
                <a:ea typeface="+mn-ea"/>
                <a:cs typeface="+mn-cs"/>
              </a:defRPr>
            </a:pPr>
            <a:endParaRPr lang="en-US"/>
          </a:p>
        </c:txPr>
        <c:crossAx val="36044171"/>
        <c:crosses val="autoZero"/>
        <c:crossBetween val="between"/>
        <c:majorUnit val="1"/>
        <c:minorUnit val="1"/>
      </c:valAx>
      <c:spPr>
        <a:solidFill>
          <a:schemeClr val="bg1"/>
        </a:solid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tx>
            <c:strRef>
              <c:f>'HIS Assessment 2'!$AQ$16</c:f>
              <c:strCache>
                <c:ptCount val="1"/>
                <c:pt idx="0">
                  <c:v>HIS - Current Status</c:v>
                </c:pt>
              </c:strCache>
            </c:strRef>
          </c:tx>
          <c:spPr>
            <a:solidFill>
              <a:schemeClr val="accent1">
                <a:lumMod val="75000"/>
              </a:schemeClr>
            </a:solidFill>
            <a:ln w="6350" cap="flat" cmpd="sng">
              <a:solidFill>
                <a:schemeClr val="accent5">
                  <a:lumMod val="75000"/>
                </a:schemeClr>
              </a:solidFill>
            </a:ln>
          </c:spPr>
          <c:dLbls>
            <c:dLbl>
              <c:idx val="0"/>
              <c:layout>
                <c:manualLayout>
                  <c:x val="0.1215"/>
                  <c:y val="-9.9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8348-4606-9197-3F7AE0A989C7}"/>
                </c:ext>
              </c:extLst>
            </c:dLbl>
            <c:dLbl>
              <c:idx val="1"/>
              <c:layout>
                <c:manualLayout>
                  <c:x val="0.19950000000000001"/>
                  <c:y val="5.39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8348-4606-9197-3F7AE0A989C7}"/>
                </c:ext>
              </c:extLst>
            </c:dLbl>
            <c:dLbl>
              <c:idx val="2"/>
              <c:layout>
                <c:manualLayout>
                  <c:x val="0.19525000000000001"/>
                  <c:y val="0.2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348-4606-9197-3F7AE0A989C7}"/>
                </c:ext>
              </c:extLst>
            </c:dLbl>
            <c:dLbl>
              <c:idx val="3"/>
              <c:layout>
                <c:manualLayout>
                  <c:x val="-0.13850000000000001"/>
                  <c:y val="0.17899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8348-4606-9197-3F7AE0A989C7}"/>
                </c:ext>
              </c:extLst>
            </c:dLbl>
            <c:dLbl>
              <c:idx val="4"/>
              <c:layout>
                <c:manualLayout>
                  <c:x val="-0.13650000000000001"/>
                  <c:y val="6.8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8348-4606-9197-3F7AE0A989C7}"/>
                </c:ext>
              </c:extLst>
            </c:dLbl>
            <c:spPr>
              <a:noFill/>
              <a:ln w="6350">
                <a:noFill/>
              </a:ln>
            </c:spPr>
            <c:txPr>
              <a:bodyPr rot="0" vert="horz" lIns="38100" tIns="19050" rIns="38100" bIns="19050">
                <a:spAutoFit/>
              </a:bodyPr>
              <a:lstStyle/>
              <a:p>
                <a:pPr algn="ctr">
                  <a:defRPr lang="en-US" sz="900" b="0" i="0" u="none" baseline="0">
                    <a:solidFill>
                      <a:srgbClr val="FF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2'!$AR$17:$AR$21</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2'!$AQ$17:$AQ$21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5011-4D95-B3A8-CF142F309005}"/>
            </c:ext>
          </c:extLst>
        </c:ser>
        <c:dLbls>
          <c:showLegendKey val="0"/>
          <c:showVal val="0"/>
          <c:showCatName val="0"/>
          <c:showSerName val="0"/>
          <c:showPercent val="0"/>
          <c:showBubbleSize val="0"/>
        </c:dLbls>
        <c:axId val="13490163"/>
        <c:axId val="37580826"/>
      </c:radarChart>
      <c:catAx>
        <c:axId val="13490163"/>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solidFill>
            <a:schemeClr val="bg1"/>
          </a:solidFill>
          <a:ln w="9525" cap="flat" cmpd="sng">
            <a:solidFill>
              <a:schemeClr val="tx1">
                <a:lumMod val="15000"/>
                <a:lumOff val="85000"/>
              </a:schemeClr>
            </a:solidFill>
            <a:round/>
          </a:ln>
          <a:effectLst>
            <a:outerShdw blurRad="50800" dist="50800" dir="5400000" algn="ctr" rotWithShape="0">
              <a:schemeClr val="bg1"/>
            </a:outerShdw>
          </a:effectLst>
        </c:spPr>
        <c:txPr>
          <a:bodyPr rot="0" vert="horz"/>
          <a:lstStyle/>
          <a:p>
            <a:pPr>
              <a:defRPr lang="en-US" sz="900" b="0" i="0" u="none" baseline="0">
                <a:solidFill>
                  <a:schemeClr val="tx1"/>
                </a:solidFill>
                <a:latin typeface="+mn-lt"/>
                <a:ea typeface="+mn-ea"/>
                <a:cs typeface="+mn-cs"/>
              </a:defRPr>
            </a:pPr>
            <a:endParaRPr lang="en-US"/>
          </a:p>
        </c:txPr>
        <c:crossAx val="37580826"/>
        <c:crosses val="autoZero"/>
        <c:auto val="1"/>
        <c:lblAlgn val="ctr"/>
        <c:lblOffset val="100"/>
        <c:noMultiLvlLbl val="0"/>
      </c:catAx>
      <c:valAx>
        <c:axId val="37580826"/>
        <c:scaling>
          <c:orientation val="minMax"/>
          <c:max val="5"/>
        </c:scaling>
        <c:delete val="0"/>
        <c:axPos val="l"/>
        <c:majorGridlines>
          <c:spPr>
            <a:ln w="9525" cap="flat" cmpd="sng">
              <a:solidFill>
                <a:srgbClr val="000000"/>
              </a:solidFill>
              <a:round/>
            </a:ln>
          </c:spPr>
        </c:majorGridlines>
        <c:numFmt formatCode="General" sourceLinked="1"/>
        <c:majorTickMark val="none"/>
        <c:minorTickMark val="none"/>
        <c:tickLblPos val="nextTo"/>
        <c:spPr>
          <a:noFill/>
          <a:ln w="9525" cap="flat" cmpd="sng">
            <a:solidFill>
              <a:schemeClr val="tx1"/>
            </a:solidFill>
          </a:ln>
          <a:effectLst>
            <a:outerShdw sx="1000" sy="1000" algn="ctr" rotWithShape="0">
              <a:schemeClr val="bg1"/>
            </a:outerShdw>
          </a:effectLst>
        </c:spPr>
        <c:txPr>
          <a:bodyPr/>
          <a:lstStyle/>
          <a:p>
            <a:pPr>
              <a:defRPr lang="en-US" sz="900" b="0" i="0" u="none" baseline="0">
                <a:solidFill>
                  <a:schemeClr val="bg1"/>
                </a:solidFill>
                <a:latin typeface="+mn-lt"/>
                <a:ea typeface="+mn-ea"/>
                <a:cs typeface="+mn-cs"/>
              </a:defRPr>
            </a:pPr>
            <a:endParaRPr lang="en-US"/>
          </a:p>
        </c:txPr>
        <c:crossAx val="13490163"/>
        <c:crosses val="autoZero"/>
        <c:crossBetween val="between"/>
        <c:majorUnit val="1"/>
        <c:minorUnit val="1"/>
      </c:valAx>
      <c:spPr>
        <a:solidFill>
          <a:schemeClr val="bg1"/>
        </a:solid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solidFill>
              <a:latin typeface="+mn-lt"/>
              <a:ea typeface="+mn-ea"/>
              <a:cs typeface="+mn-cs"/>
            </a:defRPr>
          </a:pPr>
          <a:endParaRPr lang="en-US"/>
        </a:p>
      </c:txPr>
    </c:title>
    <c:autoTitleDeleted val="0"/>
    <c:plotArea>
      <c:layout>
        <c:manualLayout>
          <c:layoutTarget val="inner"/>
          <c:xMode val="edge"/>
          <c:yMode val="edge"/>
          <c:x val="0.25850000000000001"/>
          <c:y val="0.20125000000000001"/>
          <c:w val="0.49049999999999999"/>
          <c:h val="0.66825000000000001"/>
        </c:manualLayout>
      </c:layout>
      <c:radarChart>
        <c:radarStyle val="filled"/>
        <c:varyColors val="0"/>
        <c:ser>
          <c:idx val="0"/>
          <c:order val="0"/>
          <c:tx>
            <c:strRef>
              <c:f>'HIS Assessment 13'!$AQ$23</c:f>
              <c:strCache>
                <c:ptCount val="1"/>
                <c:pt idx="0">
                  <c:v>HIS - Goal Status</c:v>
                </c:pt>
              </c:strCache>
            </c:strRef>
          </c:tx>
          <c:spPr>
            <a:solidFill>
              <a:schemeClr val="accent1"/>
            </a:solidFill>
            <a:ln w="6350">
              <a:noFill/>
            </a:ln>
          </c:spPr>
          <c:dLbls>
            <c:dLbl>
              <c:idx val="0"/>
              <c:layout>
                <c:manualLayout>
                  <c:x val="0.15375"/>
                  <c:y val="-2.24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9EC5-4FD6-9381-3C5A5AE0B9B6}"/>
                </c:ext>
              </c:extLst>
            </c:dLbl>
            <c:dLbl>
              <c:idx val="1"/>
              <c:layout>
                <c:manualLayout>
                  <c:x val="0.15925"/>
                  <c:y val="3.774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EC5-4FD6-9381-3C5A5AE0B9B6}"/>
                </c:ext>
              </c:extLst>
            </c:dLbl>
            <c:dLbl>
              <c:idx val="2"/>
              <c:layout>
                <c:manualLayout>
                  <c:x val="0.13900000000000001"/>
                  <c:y val="0.11874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9EC5-4FD6-9381-3C5A5AE0B9B6}"/>
                </c:ext>
              </c:extLst>
            </c:dLbl>
            <c:dLbl>
              <c:idx val="3"/>
              <c:layout>
                <c:manualLayout>
                  <c:x val="-7.1999999999999995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EC5-4FD6-9381-3C5A5AE0B9B6}"/>
                </c:ext>
              </c:extLst>
            </c:dLbl>
            <c:dLbl>
              <c:idx val="4"/>
              <c:layout>
                <c:manualLayout>
                  <c:x val="-7.3749999999999996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EC5-4FD6-9381-3C5A5AE0B9B6}"/>
                </c:ext>
              </c:extLst>
            </c:dLbl>
            <c:spPr>
              <a:noFill/>
              <a:ln w="6350">
                <a:noFill/>
              </a:ln>
            </c:spPr>
            <c:txPr>
              <a:bodyPr rot="0" vert="horz" lIns="38100" tIns="19050" rIns="38100" bIns="19050">
                <a:spAutoFit/>
              </a:bodyPr>
              <a:lstStyle/>
              <a:p>
                <a:pPr algn="ctr">
                  <a:defRPr lang="en-US" sz="900" b="0" i="0" u="none"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13'!$AR$24:$AR$28</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13'!$AQ$24:$AQ$28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9194-4B34-860B-FF6AE84CFA14}"/>
            </c:ext>
          </c:extLst>
        </c:ser>
        <c:dLbls>
          <c:showLegendKey val="0"/>
          <c:showVal val="0"/>
          <c:showCatName val="0"/>
          <c:showSerName val="0"/>
          <c:showPercent val="0"/>
          <c:showBubbleSize val="0"/>
        </c:dLbls>
        <c:axId val="65635511"/>
        <c:axId val="37119147"/>
      </c:radarChart>
      <c:catAx>
        <c:axId val="65635511"/>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solidFill>
                <a:latin typeface="+mn-lt"/>
                <a:ea typeface="+mn-ea"/>
                <a:cs typeface="+mn-cs"/>
              </a:defRPr>
            </a:pPr>
            <a:endParaRPr lang="en-US"/>
          </a:p>
        </c:txPr>
        <c:crossAx val="37119147"/>
        <c:crosses val="autoZero"/>
        <c:auto val="1"/>
        <c:lblAlgn val="ctr"/>
        <c:lblOffset val="100"/>
        <c:noMultiLvlLbl val="0"/>
      </c:catAx>
      <c:valAx>
        <c:axId val="37119147"/>
        <c:scaling>
          <c:orientation val="minMax"/>
        </c:scaling>
        <c:delete val="0"/>
        <c:axPos val="l"/>
        <c:majorGridlines>
          <c:spPr>
            <a:ln w="9525" cap="flat" cmpd="sng">
              <a:solidFill>
                <a:schemeClr val="tx1"/>
              </a:solidFill>
              <a:round/>
            </a:ln>
          </c:spPr>
        </c:majorGridlines>
        <c:numFmt formatCode="General" sourceLinked="1"/>
        <c:majorTickMark val="none"/>
        <c:minorTickMark val="none"/>
        <c:tickLblPos val="nextTo"/>
        <c:spPr>
          <a:noFill/>
          <a:ln w="6350" cap="flat" cmpd="sng">
            <a:solidFill>
              <a:schemeClr val="tx1"/>
            </a:solid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65635511"/>
        <c:crosses val="autoZero"/>
        <c:crossBetween val="between"/>
        <c:majorUnit val="1"/>
        <c:minorUnit val="1"/>
      </c:valAx>
      <c:spPr>
        <a:no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13'!$AQ$31</c:f>
              <c:strCache>
                <c:ptCount val="1"/>
                <c:pt idx="0">
                  <c:v>HIS - Current status Breakdown </c:v>
                </c:pt>
              </c:strCache>
            </c:strRef>
          </c:tx>
          <c:spPr>
            <a:solidFill>
              <a:schemeClr val="accent1"/>
            </a:solidFill>
            <a:ln w="6350">
              <a:noFill/>
            </a:ln>
          </c:spPr>
          <c:invertIfNegative val="0"/>
          <c:cat>
            <c:strRef>
              <c:f>'HIS Assessment 13'!$AR$32:$AR$44</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13'!$AQ$32:$AQ$44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055-4575-B9D4-3985727BB202}"/>
            </c:ext>
          </c:extLst>
        </c:ser>
        <c:dLbls>
          <c:showLegendKey val="0"/>
          <c:showVal val="0"/>
          <c:showCatName val="0"/>
          <c:showSerName val="0"/>
          <c:showPercent val="0"/>
          <c:showBubbleSize val="0"/>
        </c:dLbls>
        <c:gapWidth val="219"/>
        <c:overlap val="-27"/>
        <c:axId val="56343909"/>
        <c:axId val="54732676"/>
        <c:extLst>
          <c:ext xmlns:c15="http://schemas.microsoft.com/office/drawing/2012/chart" uri="{02D57815-91ED-43cb-92C2-25804820EDAC}">
            <c15:filteredBarSeries>
              <c15:ser>
                <c:idx val="1"/>
                <c:order val="1"/>
                <c:tx>
                  <c:strRef>
                    <c:extLst>
                      <c:ext uri="{02D57815-91ED-43cb-92C2-25804820EDAC}">
                        <c15:formulaRef>
                          <c15:sqref>'HIS Assessment 13'!$AR$31</c15:sqref>
                        </c15:formulaRef>
                      </c:ext>
                    </c:extLst>
                    <c:strCache>
                      <c:ptCount val="1"/>
                    </c:strCache>
                  </c:strRef>
                </c:tx>
                <c:spPr>
                  <a:solidFill>
                    <a:schemeClr val="accent2"/>
                  </a:solidFill>
                  <a:ln>
                    <a:noFill/>
                  </a:ln>
                  <a:effectLst/>
                </c:spPr>
                <c:invertIfNegative val="0"/>
                <c:cat>
                  <c:strRef>
                    <c:extLst>
                      <c:ext uri="{02D57815-91ED-43cb-92C2-25804820EDAC}">
                        <c15:formulaRef>
                          <c15:sqref>'HIS Assessment 13'!$AR$32:$AR$44</c15:sqref>
                        </c15:formulaRef>
                      </c:ext>
                    </c:extLst>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extLst>
                      <c:ext uri="{02D57815-91ED-43cb-92C2-25804820EDAC}">
                        <c15:formulaRef>
                          <c15:sqref>'HIS Assessment 13'!$AR$32:$AR$44</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3055-4575-B9D4-3985727BB202}"/>
                  </c:ext>
                </c:extLst>
              </c15:ser>
            </c15:filteredBarSeries>
          </c:ext>
        </c:extLst>
      </c:barChart>
      <c:catAx>
        <c:axId val="56343909"/>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54732676"/>
        <c:crosses val="autoZero"/>
        <c:auto val="1"/>
        <c:lblAlgn val="ctr"/>
        <c:lblOffset val="100"/>
        <c:noMultiLvlLbl val="0"/>
      </c:catAx>
      <c:valAx>
        <c:axId val="54732676"/>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56343909"/>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4825"/>
          <c:y val="3.0249999999999999E-2"/>
        </c:manualLayout>
      </c:layout>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13'!$AQ$46</c:f>
              <c:strCache>
                <c:ptCount val="1"/>
                <c:pt idx="0">
                  <c:v>HIS - Goal status breakdown</c:v>
                </c:pt>
              </c:strCache>
            </c:strRef>
          </c:tx>
          <c:spPr>
            <a:solidFill>
              <a:schemeClr val="accent1"/>
            </a:solidFill>
            <a:ln w="6350">
              <a:noFill/>
            </a:ln>
          </c:spPr>
          <c:invertIfNegative val="0"/>
          <c:cat>
            <c:strRef>
              <c:f>'HIS Assessment 13'!$AR$47:$AR$59</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13'!$AQ$47:$AQ$59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6EA-4FFD-A074-125A1C59790B}"/>
            </c:ext>
          </c:extLst>
        </c:ser>
        <c:dLbls>
          <c:showLegendKey val="0"/>
          <c:showVal val="0"/>
          <c:showCatName val="0"/>
          <c:showSerName val="0"/>
          <c:showPercent val="0"/>
          <c:showBubbleSize val="0"/>
        </c:dLbls>
        <c:gapWidth val="219"/>
        <c:overlap val="-27"/>
        <c:axId val="3095571"/>
        <c:axId val="16242741"/>
      </c:barChart>
      <c:catAx>
        <c:axId val="3095571"/>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16242741"/>
        <c:crosses val="autoZero"/>
        <c:auto val="1"/>
        <c:lblAlgn val="ctr"/>
        <c:lblOffset val="100"/>
        <c:noMultiLvlLbl val="0"/>
      </c:catAx>
      <c:valAx>
        <c:axId val="16242741"/>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3095571"/>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tx>
            <c:strRef>
              <c:f>'HIS Assessment 14'!$AQ$16</c:f>
              <c:strCache>
                <c:ptCount val="1"/>
                <c:pt idx="0">
                  <c:v>HIS - Current Status</c:v>
                </c:pt>
              </c:strCache>
            </c:strRef>
          </c:tx>
          <c:spPr>
            <a:solidFill>
              <a:schemeClr val="accent1">
                <a:lumMod val="75000"/>
              </a:schemeClr>
            </a:solidFill>
            <a:ln w="6350" cap="flat" cmpd="sng">
              <a:solidFill>
                <a:schemeClr val="accent5">
                  <a:lumMod val="75000"/>
                </a:schemeClr>
              </a:solidFill>
            </a:ln>
          </c:spPr>
          <c:dLbls>
            <c:dLbl>
              <c:idx val="0"/>
              <c:layout>
                <c:manualLayout>
                  <c:x val="0.1215"/>
                  <c:y val="-9.9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3FDF-4C27-BCDB-E81676FD6AD5}"/>
                </c:ext>
              </c:extLst>
            </c:dLbl>
            <c:dLbl>
              <c:idx val="1"/>
              <c:layout>
                <c:manualLayout>
                  <c:x val="0.19950000000000001"/>
                  <c:y val="5.39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FDF-4C27-BCDB-E81676FD6AD5}"/>
                </c:ext>
              </c:extLst>
            </c:dLbl>
            <c:dLbl>
              <c:idx val="2"/>
              <c:layout>
                <c:manualLayout>
                  <c:x val="0.19525000000000001"/>
                  <c:y val="0.2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FDF-4C27-BCDB-E81676FD6AD5}"/>
                </c:ext>
              </c:extLst>
            </c:dLbl>
            <c:dLbl>
              <c:idx val="3"/>
              <c:layout>
                <c:manualLayout>
                  <c:x val="-0.13850000000000001"/>
                  <c:y val="0.17899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3FDF-4C27-BCDB-E81676FD6AD5}"/>
                </c:ext>
              </c:extLst>
            </c:dLbl>
            <c:dLbl>
              <c:idx val="4"/>
              <c:layout>
                <c:manualLayout>
                  <c:x val="-0.13650000000000001"/>
                  <c:y val="6.8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3FDF-4C27-BCDB-E81676FD6AD5}"/>
                </c:ext>
              </c:extLst>
            </c:dLbl>
            <c:spPr>
              <a:noFill/>
              <a:ln w="6350">
                <a:noFill/>
              </a:ln>
            </c:spPr>
            <c:txPr>
              <a:bodyPr rot="0" vert="horz" lIns="38100" tIns="19050" rIns="38100" bIns="19050">
                <a:spAutoFit/>
              </a:bodyPr>
              <a:lstStyle/>
              <a:p>
                <a:pPr algn="ctr">
                  <a:defRPr lang="en-US" sz="900" b="0" i="0" u="none" baseline="0">
                    <a:solidFill>
                      <a:srgbClr val="FF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14'!$AR$17:$AR$21</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14'!$AQ$17:$AQ$21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A57F-4B92-9843-097B6BFB601D}"/>
            </c:ext>
          </c:extLst>
        </c:ser>
        <c:dLbls>
          <c:showLegendKey val="0"/>
          <c:showVal val="0"/>
          <c:showCatName val="0"/>
          <c:showSerName val="0"/>
          <c:showPercent val="0"/>
          <c:showBubbleSize val="0"/>
        </c:dLbls>
        <c:axId val="67082415"/>
        <c:axId val="62956469"/>
      </c:radarChart>
      <c:catAx>
        <c:axId val="67082415"/>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solidFill>
            <a:schemeClr val="bg1"/>
          </a:solidFill>
          <a:ln w="9525" cap="flat" cmpd="sng">
            <a:solidFill>
              <a:schemeClr val="tx1">
                <a:lumMod val="15000"/>
                <a:lumOff val="85000"/>
              </a:schemeClr>
            </a:solidFill>
            <a:round/>
          </a:ln>
          <a:effectLst>
            <a:outerShdw blurRad="50800" dist="50800" dir="5400000" algn="ctr" rotWithShape="0">
              <a:schemeClr val="bg1"/>
            </a:outerShdw>
          </a:effectLst>
        </c:spPr>
        <c:txPr>
          <a:bodyPr rot="0" vert="horz"/>
          <a:lstStyle/>
          <a:p>
            <a:pPr>
              <a:defRPr lang="en-US" sz="900" b="0" i="0" u="none" baseline="0">
                <a:solidFill>
                  <a:schemeClr val="tx1"/>
                </a:solidFill>
                <a:latin typeface="+mn-lt"/>
                <a:ea typeface="+mn-ea"/>
                <a:cs typeface="+mn-cs"/>
              </a:defRPr>
            </a:pPr>
            <a:endParaRPr lang="en-US"/>
          </a:p>
        </c:txPr>
        <c:crossAx val="62956469"/>
        <c:crosses val="autoZero"/>
        <c:auto val="1"/>
        <c:lblAlgn val="ctr"/>
        <c:lblOffset val="100"/>
        <c:noMultiLvlLbl val="0"/>
      </c:catAx>
      <c:valAx>
        <c:axId val="62956469"/>
        <c:scaling>
          <c:orientation val="minMax"/>
          <c:max val="5"/>
        </c:scaling>
        <c:delete val="0"/>
        <c:axPos val="l"/>
        <c:majorGridlines>
          <c:spPr>
            <a:ln w="9525" cap="flat" cmpd="sng">
              <a:solidFill>
                <a:srgbClr val="000000"/>
              </a:solidFill>
              <a:round/>
            </a:ln>
          </c:spPr>
        </c:majorGridlines>
        <c:numFmt formatCode="General" sourceLinked="1"/>
        <c:majorTickMark val="none"/>
        <c:minorTickMark val="none"/>
        <c:tickLblPos val="nextTo"/>
        <c:spPr>
          <a:noFill/>
          <a:ln w="9525" cap="flat" cmpd="sng">
            <a:solidFill>
              <a:schemeClr val="tx1"/>
            </a:solidFill>
          </a:ln>
          <a:effectLst>
            <a:outerShdw sx="1000" sy="1000" algn="ctr" rotWithShape="0">
              <a:schemeClr val="bg1"/>
            </a:outerShdw>
          </a:effectLst>
        </c:spPr>
        <c:txPr>
          <a:bodyPr/>
          <a:lstStyle/>
          <a:p>
            <a:pPr>
              <a:defRPr lang="en-US" sz="900" b="0" i="0" u="none" baseline="0">
                <a:solidFill>
                  <a:schemeClr val="bg1"/>
                </a:solidFill>
                <a:latin typeface="+mn-lt"/>
                <a:ea typeface="+mn-ea"/>
                <a:cs typeface="+mn-cs"/>
              </a:defRPr>
            </a:pPr>
            <a:endParaRPr lang="en-US"/>
          </a:p>
        </c:txPr>
        <c:crossAx val="67082415"/>
        <c:crosses val="autoZero"/>
        <c:crossBetween val="between"/>
        <c:majorUnit val="1"/>
        <c:minorUnit val="1"/>
      </c:valAx>
      <c:spPr>
        <a:solidFill>
          <a:schemeClr val="bg1"/>
        </a:solid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solidFill>
              <a:latin typeface="+mn-lt"/>
              <a:ea typeface="+mn-ea"/>
              <a:cs typeface="+mn-cs"/>
            </a:defRPr>
          </a:pPr>
          <a:endParaRPr lang="en-US"/>
        </a:p>
      </c:txPr>
    </c:title>
    <c:autoTitleDeleted val="0"/>
    <c:plotArea>
      <c:layout>
        <c:manualLayout>
          <c:layoutTarget val="inner"/>
          <c:xMode val="edge"/>
          <c:yMode val="edge"/>
          <c:x val="0.25850000000000001"/>
          <c:y val="0.20125000000000001"/>
          <c:w val="0.49049999999999999"/>
          <c:h val="0.66825000000000001"/>
        </c:manualLayout>
      </c:layout>
      <c:radarChart>
        <c:radarStyle val="filled"/>
        <c:varyColors val="0"/>
        <c:ser>
          <c:idx val="0"/>
          <c:order val="0"/>
          <c:tx>
            <c:strRef>
              <c:f>'HIS Assessment 14'!$AQ$23</c:f>
              <c:strCache>
                <c:ptCount val="1"/>
                <c:pt idx="0">
                  <c:v>HIS - Goal Status</c:v>
                </c:pt>
              </c:strCache>
            </c:strRef>
          </c:tx>
          <c:spPr>
            <a:solidFill>
              <a:schemeClr val="accent1"/>
            </a:solidFill>
            <a:ln w="6350">
              <a:noFill/>
            </a:ln>
          </c:spPr>
          <c:dLbls>
            <c:dLbl>
              <c:idx val="0"/>
              <c:layout>
                <c:manualLayout>
                  <c:x val="0.15375"/>
                  <c:y val="-2.24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C4F-468C-8D27-9BEC94BC1888}"/>
                </c:ext>
              </c:extLst>
            </c:dLbl>
            <c:dLbl>
              <c:idx val="1"/>
              <c:layout>
                <c:manualLayout>
                  <c:x val="0.15925"/>
                  <c:y val="3.774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C4F-468C-8D27-9BEC94BC1888}"/>
                </c:ext>
              </c:extLst>
            </c:dLbl>
            <c:dLbl>
              <c:idx val="2"/>
              <c:layout>
                <c:manualLayout>
                  <c:x val="0.13900000000000001"/>
                  <c:y val="0.11874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C4F-468C-8D27-9BEC94BC1888}"/>
                </c:ext>
              </c:extLst>
            </c:dLbl>
            <c:dLbl>
              <c:idx val="3"/>
              <c:layout>
                <c:manualLayout>
                  <c:x val="-7.1999999999999995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C4F-468C-8D27-9BEC94BC1888}"/>
                </c:ext>
              </c:extLst>
            </c:dLbl>
            <c:dLbl>
              <c:idx val="4"/>
              <c:layout>
                <c:manualLayout>
                  <c:x val="-7.3749999999999996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AC4F-468C-8D27-9BEC94BC1888}"/>
                </c:ext>
              </c:extLst>
            </c:dLbl>
            <c:spPr>
              <a:noFill/>
              <a:ln w="6350">
                <a:noFill/>
              </a:ln>
            </c:spPr>
            <c:txPr>
              <a:bodyPr rot="0" vert="horz" lIns="38100" tIns="19050" rIns="38100" bIns="19050">
                <a:spAutoFit/>
              </a:bodyPr>
              <a:lstStyle/>
              <a:p>
                <a:pPr algn="ctr">
                  <a:defRPr lang="en-US" sz="900" b="0" i="0" u="none"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14'!$AR$24:$AR$28</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14'!$AQ$24:$AQ$28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5ECF-4DE3-8447-490663B6BD2A}"/>
            </c:ext>
          </c:extLst>
        </c:ser>
        <c:dLbls>
          <c:showLegendKey val="0"/>
          <c:showVal val="0"/>
          <c:showCatName val="0"/>
          <c:showSerName val="0"/>
          <c:showPercent val="0"/>
          <c:showBubbleSize val="0"/>
        </c:dLbls>
        <c:axId val="19162647"/>
        <c:axId val="55745577"/>
      </c:radarChart>
      <c:catAx>
        <c:axId val="19162647"/>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solidFill>
                <a:latin typeface="+mn-lt"/>
                <a:ea typeface="+mn-ea"/>
                <a:cs typeface="+mn-cs"/>
              </a:defRPr>
            </a:pPr>
            <a:endParaRPr lang="en-US"/>
          </a:p>
        </c:txPr>
        <c:crossAx val="55745577"/>
        <c:crosses val="autoZero"/>
        <c:auto val="1"/>
        <c:lblAlgn val="ctr"/>
        <c:lblOffset val="100"/>
        <c:noMultiLvlLbl val="0"/>
      </c:catAx>
      <c:valAx>
        <c:axId val="55745577"/>
        <c:scaling>
          <c:orientation val="minMax"/>
        </c:scaling>
        <c:delete val="0"/>
        <c:axPos val="l"/>
        <c:majorGridlines>
          <c:spPr>
            <a:ln w="9525" cap="flat" cmpd="sng">
              <a:solidFill>
                <a:schemeClr val="tx1"/>
              </a:solidFill>
              <a:round/>
            </a:ln>
          </c:spPr>
        </c:majorGridlines>
        <c:numFmt formatCode="General" sourceLinked="1"/>
        <c:majorTickMark val="none"/>
        <c:minorTickMark val="none"/>
        <c:tickLblPos val="nextTo"/>
        <c:spPr>
          <a:noFill/>
          <a:ln w="6350" cap="flat" cmpd="sng">
            <a:solidFill>
              <a:schemeClr val="tx1"/>
            </a:solid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19162647"/>
        <c:crosses val="autoZero"/>
        <c:crossBetween val="between"/>
        <c:majorUnit val="1"/>
        <c:minorUnit val="1"/>
      </c:valAx>
      <c:spPr>
        <a:no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14'!$AQ$31</c:f>
              <c:strCache>
                <c:ptCount val="1"/>
                <c:pt idx="0">
                  <c:v>HIS - Current status Breakdown </c:v>
                </c:pt>
              </c:strCache>
            </c:strRef>
          </c:tx>
          <c:spPr>
            <a:solidFill>
              <a:schemeClr val="accent1"/>
            </a:solidFill>
            <a:ln w="6350">
              <a:noFill/>
            </a:ln>
          </c:spPr>
          <c:invertIfNegative val="0"/>
          <c:cat>
            <c:strRef>
              <c:f>'HIS Assessment 14'!$AR$32:$AR$44</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14'!$AQ$32:$AQ$44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ACFB-4943-97B4-807EF0242172}"/>
            </c:ext>
          </c:extLst>
        </c:ser>
        <c:dLbls>
          <c:showLegendKey val="0"/>
          <c:showVal val="0"/>
          <c:showCatName val="0"/>
          <c:showSerName val="0"/>
          <c:showPercent val="0"/>
          <c:showBubbleSize val="0"/>
        </c:dLbls>
        <c:gapWidth val="219"/>
        <c:overlap val="-27"/>
        <c:axId val="27903384"/>
        <c:axId val="18755177"/>
        <c:extLst>
          <c:ext xmlns:c15="http://schemas.microsoft.com/office/drawing/2012/chart" uri="{02D57815-91ED-43cb-92C2-25804820EDAC}">
            <c15:filteredBarSeries>
              <c15:ser>
                <c:idx val="1"/>
                <c:order val="1"/>
                <c:tx>
                  <c:strRef>
                    <c:extLst>
                      <c:ext uri="{02D57815-91ED-43cb-92C2-25804820EDAC}">
                        <c15:formulaRef>
                          <c15:sqref>'HIS Assessment 14'!$AR$31</c15:sqref>
                        </c15:formulaRef>
                      </c:ext>
                    </c:extLst>
                    <c:strCache>
                      <c:ptCount val="1"/>
                    </c:strCache>
                  </c:strRef>
                </c:tx>
                <c:spPr>
                  <a:solidFill>
                    <a:schemeClr val="accent2"/>
                  </a:solidFill>
                  <a:ln>
                    <a:noFill/>
                  </a:ln>
                  <a:effectLst/>
                </c:spPr>
                <c:invertIfNegative val="0"/>
                <c:cat>
                  <c:strRef>
                    <c:extLst>
                      <c:ext uri="{02D57815-91ED-43cb-92C2-25804820EDAC}">
                        <c15:formulaRef>
                          <c15:sqref>'HIS Assessment 14'!$AR$32:$AR$44</c15:sqref>
                        </c15:formulaRef>
                      </c:ext>
                    </c:extLst>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extLst>
                      <c:ext uri="{02D57815-91ED-43cb-92C2-25804820EDAC}">
                        <c15:formulaRef>
                          <c15:sqref>'HIS Assessment 14'!$AR$32:$AR$44</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ACFB-4943-97B4-807EF0242172}"/>
                  </c:ext>
                </c:extLst>
              </c15:ser>
            </c15:filteredBarSeries>
          </c:ext>
        </c:extLst>
      </c:barChart>
      <c:catAx>
        <c:axId val="27903384"/>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18755177"/>
        <c:crosses val="autoZero"/>
        <c:auto val="1"/>
        <c:lblAlgn val="ctr"/>
        <c:lblOffset val="100"/>
        <c:noMultiLvlLbl val="0"/>
      </c:catAx>
      <c:valAx>
        <c:axId val="18755177"/>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27903384"/>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4825"/>
          <c:y val="3.0249999999999999E-2"/>
        </c:manualLayout>
      </c:layout>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14'!$AQ$46</c:f>
              <c:strCache>
                <c:ptCount val="1"/>
                <c:pt idx="0">
                  <c:v>HIS - Goal status breakdown</c:v>
                </c:pt>
              </c:strCache>
            </c:strRef>
          </c:tx>
          <c:spPr>
            <a:solidFill>
              <a:schemeClr val="accent1"/>
            </a:solidFill>
            <a:ln w="6350">
              <a:noFill/>
            </a:ln>
          </c:spPr>
          <c:invertIfNegative val="0"/>
          <c:cat>
            <c:strRef>
              <c:f>'HIS Assessment 14'!$AR$47:$AR$59</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14'!$AQ$47:$AQ$59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848-4096-8E2A-49EF1D991C5B}"/>
            </c:ext>
          </c:extLst>
        </c:ser>
        <c:dLbls>
          <c:showLegendKey val="0"/>
          <c:showVal val="0"/>
          <c:showCatName val="0"/>
          <c:showSerName val="0"/>
          <c:showPercent val="0"/>
          <c:showBubbleSize val="0"/>
        </c:dLbls>
        <c:gapWidth val="219"/>
        <c:overlap val="-27"/>
        <c:axId val="58881649"/>
        <c:axId val="50504569"/>
      </c:barChart>
      <c:catAx>
        <c:axId val="58881649"/>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50504569"/>
        <c:crosses val="autoZero"/>
        <c:auto val="1"/>
        <c:lblAlgn val="ctr"/>
        <c:lblOffset val="100"/>
        <c:noMultiLvlLbl val="0"/>
      </c:catAx>
      <c:valAx>
        <c:axId val="50504569"/>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58881649"/>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tx>
            <c:strRef>
              <c:f>'HIS Assessment 15'!$AQ$16</c:f>
              <c:strCache>
                <c:ptCount val="1"/>
                <c:pt idx="0">
                  <c:v>HIS - Current Status</c:v>
                </c:pt>
              </c:strCache>
            </c:strRef>
          </c:tx>
          <c:spPr>
            <a:solidFill>
              <a:schemeClr val="accent1">
                <a:lumMod val="75000"/>
              </a:schemeClr>
            </a:solidFill>
            <a:ln w="6350" cap="flat" cmpd="sng">
              <a:solidFill>
                <a:schemeClr val="accent5">
                  <a:lumMod val="75000"/>
                </a:schemeClr>
              </a:solidFill>
            </a:ln>
          </c:spPr>
          <c:dLbls>
            <c:dLbl>
              <c:idx val="0"/>
              <c:layout>
                <c:manualLayout>
                  <c:x val="0.1215"/>
                  <c:y val="-9.9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7C9F-4450-A74E-32034762DC09}"/>
                </c:ext>
              </c:extLst>
            </c:dLbl>
            <c:dLbl>
              <c:idx val="1"/>
              <c:layout>
                <c:manualLayout>
                  <c:x val="0.19950000000000001"/>
                  <c:y val="5.39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C9F-4450-A74E-32034762DC09}"/>
                </c:ext>
              </c:extLst>
            </c:dLbl>
            <c:dLbl>
              <c:idx val="2"/>
              <c:layout>
                <c:manualLayout>
                  <c:x val="0.19525000000000001"/>
                  <c:y val="0.2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7C9F-4450-A74E-32034762DC09}"/>
                </c:ext>
              </c:extLst>
            </c:dLbl>
            <c:dLbl>
              <c:idx val="3"/>
              <c:layout>
                <c:manualLayout>
                  <c:x val="-0.13850000000000001"/>
                  <c:y val="0.17899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C9F-4450-A74E-32034762DC09}"/>
                </c:ext>
              </c:extLst>
            </c:dLbl>
            <c:dLbl>
              <c:idx val="4"/>
              <c:layout>
                <c:manualLayout>
                  <c:x val="-0.13650000000000001"/>
                  <c:y val="6.8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C9F-4450-A74E-32034762DC09}"/>
                </c:ext>
              </c:extLst>
            </c:dLbl>
            <c:spPr>
              <a:noFill/>
              <a:ln w="6350">
                <a:noFill/>
              </a:ln>
            </c:spPr>
            <c:txPr>
              <a:bodyPr rot="0" vert="horz" lIns="38100" tIns="19050" rIns="38100" bIns="19050">
                <a:spAutoFit/>
              </a:bodyPr>
              <a:lstStyle/>
              <a:p>
                <a:pPr algn="ctr">
                  <a:defRPr lang="en-US" sz="900" b="0" i="0" u="none" baseline="0">
                    <a:solidFill>
                      <a:srgbClr val="FF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15'!$AR$17:$AR$21</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15'!$AQ$17:$AQ$21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0380-4A46-B211-FC369ED16835}"/>
            </c:ext>
          </c:extLst>
        </c:ser>
        <c:dLbls>
          <c:showLegendKey val="0"/>
          <c:showVal val="0"/>
          <c:showCatName val="0"/>
          <c:showSerName val="0"/>
          <c:showPercent val="0"/>
          <c:showBubbleSize val="0"/>
        </c:dLbls>
        <c:axId val="10371408"/>
        <c:axId val="17698320"/>
      </c:radarChart>
      <c:catAx>
        <c:axId val="10371408"/>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solidFill>
            <a:schemeClr val="bg1"/>
          </a:solidFill>
          <a:ln w="9525" cap="flat" cmpd="sng">
            <a:solidFill>
              <a:schemeClr val="tx1">
                <a:lumMod val="15000"/>
                <a:lumOff val="85000"/>
              </a:schemeClr>
            </a:solidFill>
            <a:round/>
          </a:ln>
          <a:effectLst>
            <a:outerShdw blurRad="50800" dist="50800" dir="5400000" algn="ctr" rotWithShape="0">
              <a:schemeClr val="bg1"/>
            </a:outerShdw>
          </a:effectLst>
        </c:spPr>
        <c:txPr>
          <a:bodyPr rot="0" vert="horz"/>
          <a:lstStyle/>
          <a:p>
            <a:pPr>
              <a:defRPr lang="en-US" sz="900" b="0" i="0" u="none" baseline="0">
                <a:solidFill>
                  <a:schemeClr val="tx1"/>
                </a:solidFill>
                <a:latin typeface="+mn-lt"/>
                <a:ea typeface="+mn-ea"/>
                <a:cs typeface="+mn-cs"/>
              </a:defRPr>
            </a:pPr>
            <a:endParaRPr lang="en-US"/>
          </a:p>
        </c:txPr>
        <c:crossAx val="17698320"/>
        <c:crosses val="autoZero"/>
        <c:auto val="1"/>
        <c:lblAlgn val="ctr"/>
        <c:lblOffset val="100"/>
        <c:noMultiLvlLbl val="0"/>
      </c:catAx>
      <c:valAx>
        <c:axId val="17698320"/>
        <c:scaling>
          <c:orientation val="minMax"/>
          <c:max val="5"/>
        </c:scaling>
        <c:delete val="0"/>
        <c:axPos val="l"/>
        <c:majorGridlines>
          <c:spPr>
            <a:ln w="9525" cap="flat" cmpd="sng">
              <a:solidFill>
                <a:srgbClr val="000000"/>
              </a:solidFill>
              <a:round/>
            </a:ln>
          </c:spPr>
        </c:majorGridlines>
        <c:numFmt formatCode="General" sourceLinked="1"/>
        <c:majorTickMark val="none"/>
        <c:minorTickMark val="none"/>
        <c:tickLblPos val="nextTo"/>
        <c:spPr>
          <a:noFill/>
          <a:ln w="9525" cap="flat" cmpd="sng">
            <a:solidFill>
              <a:schemeClr val="tx1"/>
            </a:solidFill>
          </a:ln>
          <a:effectLst>
            <a:outerShdw sx="1000" sy="1000" algn="ctr" rotWithShape="0">
              <a:schemeClr val="bg1"/>
            </a:outerShdw>
          </a:effectLst>
        </c:spPr>
        <c:txPr>
          <a:bodyPr/>
          <a:lstStyle/>
          <a:p>
            <a:pPr>
              <a:defRPr lang="en-US" sz="900" b="0" i="0" u="none" baseline="0">
                <a:solidFill>
                  <a:schemeClr val="bg1"/>
                </a:solidFill>
                <a:latin typeface="+mn-lt"/>
                <a:ea typeface="+mn-ea"/>
                <a:cs typeface="+mn-cs"/>
              </a:defRPr>
            </a:pPr>
            <a:endParaRPr lang="en-US"/>
          </a:p>
        </c:txPr>
        <c:crossAx val="10371408"/>
        <c:crosses val="autoZero"/>
        <c:crossBetween val="between"/>
        <c:majorUnit val="1"/>
        <c:minorUnit val="1"/>
      </c:valAx>
      <c:spPr>
        <a:solidFill>
          <a:schemeClr val="bg1"/>
        </a:solid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solidFill>
              <a:latin typeface="+mn-lt"/>
              <a:ea typeface="+mn-ea"/>
              <a:cs typeface="+mn-cs"/>
            </a:defRPr>
          </a:pPr>
          <a:endParaRPr lang="en-US"/>
        </a:p>
      </c:txPr>
    </c:title>
    <c:autoTitleDeleted val="0"/>
    <c:plotArea>
      <c:layout>
        <c:manualLayout>
          <c:layoutTarget val="inner"/>
          <c:xMode val="edge"/>
          <c:yMode val="edge"/>
          <c:x val="0.25850000000000001"/>
          <c:y val="0.20125000000000001"/>
          <c:w val="0.49049999999999999"/>
          <c:h val="0.66825000000000001"/>
        </c:manualLayout>
      </c:layout>
      <c:radarChart>
        <c:radarStyle val="filled"/>
        <c:varyColors val="0"/>
        <c:ser>
          <c:idx val="0"/>
          <c:order val="0"/>
          <c:tx>
            <c:strRef>
              <c:f>'HIS Assessment 15'!$AQ$23</c:f>
              <c:strCache>
                <c:ptCount val="1"/>
                <c:pt idx="0">
                  <c:v>HIS - Goal Status</c:v>
                </c:pt>
              </c:strCache>
            </c:strRef>
          </c:tx>
          <c:spPr>
            <a:solidFill>
              <a:schemeClr val="accent1"/>
            </a:solidFill>
            <a:ln w="6350">
              <a:noFill/>
            </a:ln>
          </c:spPr>
          <c:dLbls>
            <c:dLbl>
              <c:idx val="0"/>
              <c:layout>
                <c:manualLayout>
                  <c:x val="0.15375"/>
                  <c:y val="-2.24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F398-4279-806D-902DDAC82294}"/>
                </c:ext>
              </c:extLst>
            </c:dLbl>
            <c:dLbl>
              <c:idx val="1"/>
              <c:layout>
                <c:manualLayout>
                  <c:x val="0.15925"/>
                  <c:y val="3.774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398-4279-806D-902DDAC82294}"/>
                </c:ext>
              </c:extLst>
            </c:dLbl>
            <c:dLbl>
              <c:idx val="2"/>
              <c:layout>
                <c:manualLayout>
                  <c:x val="0.13900000000000001"/>
                  <c:y val="0.11874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398-4279-806D-902DDAC82294}"/>
                </c:ext>
              </c:extLst>
            </c:dLbl>
            <c:dLbl>
              <c:idx val="3"/>
              <c:layout>
                <c:manualLayout>
                  <c:x val="-7.1999999999999995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398-4279-806D-902DDAC82294}"/>
                </c:ext>
              </c:extLst>
            </c:dLbl>
            <c:dLbl>
              <c:idx val="4"/>
              <c:layout>
                <c:manualLayout>
                  <c:x val="-7.3749999999999996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F398-4279-806D-902DDAC82294}"/>
                </c:ext>
              </c:extLst>
            </c:dLbl>
            <c:spPr>
              <a:noFill/>
              <a:ln w="6350">
                <a:noFill/>
              </a:ln>
            </c:spPr>
            <c:txPr>
              <a:bodyPr rot="0" vert="horz" lIns="38100" tIns="19050" rIns="38100" bIns="19050">
                <a:spAutoFit/>
              </a:bodyPr>
              <a:lstStyle/>
              <a:p>
                <a:pPr algn="ctr">
                  <a:defRPr lang="en-US" sz="900" b="0" i="0" u="none"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15'!$AR$24:$AR$28</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15'!$AQ$24:$AQ$28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395A-4258-A2C8-7F52A63683FB}"/>
            </c:ext>
          </c:extLst>
        </c:ser>
        <c:dLbls>
          <c:showLegendKey val="0"/>
          <c:showVal val="0"/>
          <c:showCatName val="0"/>
          <c:showSerName val="0"/>
          <c:showPercent val="0"/>
          <c:showBubbleSize val="0"/>
        </c:dLbls>
        <c:axId val="27172818"/>
        <c:axId val="38274067"/>
      </c:radarChart>
      <c:catAx>
        <c:axId val="27172818"/>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solidFill>
                <a:latin typeface="+mn-lt"/>
                <a:ea typeface="+mn-ea"/>
                <a:cs typeface="+mn-cs"/>
              </a:defRPr>
            </a:pPr>
            <a:endParaRPr lang="en-US"/>
          </a:p>
        </c:txPr>
        <c:crossAx val="38274067"/>
        <c:crosses val="autoZero"/>
        <c:auto val="1"/>
        <c:lblAlgn val="ctr"/>
        <c:lblOffset val="100"/>
        <c:noMultiLvlLbl val="0"/>
      </c:catAx>
      <c:valAx>
        <c:axId val="38274067"/>
        <c:scaling>
          <c:orientation val="minMax"/>
        </c:scaling>
        <c:delete val="0"/>
        <c:axPos val="l"/>
        <c:majorGridlines>
          <c:spPr>
            <a:ln w="9525" cap="flat" cmpd="sng">
              <a:solidFill>
                <a:schemeClr val="tx1"/>
              </a:solidFill>
              <a:round/>
            </a:ln>
          </c:spPr>
        </c:majorGridlines>
        <c:numFmt formatCode="General" sourceLinked="1"/>
        <c:majorTickMark val="none"/>
        <c:minorTickMark val="none"/>
        <c:tickLblPos val="nextTo"/>
        <c:spPr>
          <a:noFill/>
          <a:ln w="6350" cap="flat" cmpd="sng">
            <a:solidFill>
              <a:schemeClr val="tx1"/>
            </a:solid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27172818"/>
        <c:crosses val="autoZero"/>
        <c:crossBetween val="between"/>
        <c:majorUnit val="1"/>
        <c:minorUnit val="1"/>
      </c:valAx>
      <c:spPr>
        <a:no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15'!$AQ$31</c:f>
              <c:strCache>
                <c:ptCount val="1"/>
                <c:pt idx="0">
                  <c:v>HIS - Current status Breakdown </c:v>
                </c:pt>
              </c:strCache>
            </c:strRef>
          </c:tx>
          <c:spPr>
            <a:solidFill>
              <a:schemeClr val="accent1"/>
            </a:solidFill>
            <a:ln w="6350">
              <a:noFill/>
            </a:ln>
          </c:spPr>
          <c:invertIfNegative val="0"/>
          <c:cat>
            <c:strRef>
              <c:f>'HIS Assessment 15'!$AR$32:$AR$44</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15'!$AQ$32:$AQ$44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02A0-4079-B7E7-C82860F18F7F}"/>
            </c:ext>
          </c:extLst>
        </c:ser>
        <c:dLbls>
          <c:showLegendKey val="0"/>
          <c:showVal val="0"/>
          <c:showCatName val="0"/>
          <c:showSerName val="0"/>
          <c:showPercent val="0"/>
          <c:showBubbleSize val="0"/>
        </c:dLbls>
        <c:gapWidth val="219"/>
        <c:overlap val="-27"/>
        <c:axId val="36339718"/>
        <c:axId val="1082393"/>
        <c:extLst>
          <c:ext xmlns:c15="http://schemas.microsoft.com/office/drawing/2012/chart" uri="{02D57815-91ED-43cb-92C2-25804820EDAC}">
            <c15:filteredBarSeries>
              <c15:ser>
                <c:idx val="1"/>
                <c:order val="1"/>
                <c:tx>
                  <c:strRef>
                    <c:extLst>
                      <c:ext uri="{02D57815-91ED-43cb-92C2-25804820EDAC}">
                        <c15:formulaRef>
                          <c15:sqref>'HIS Assessment 15'!$AR$31</c15:sqref>
                        </c15:formulaRef>
                      </c:ext>
                    </c:extLst>
                    <c:strCache>
                      <c:ptCount val="1"/>
                    </c:strCache>
                  </c:strRef>
                </c:tx>
                <c:spPr>
                  <a:solidFill>
                    <a:schemeClr val="accent2"/>
                  </a:solidFill>
                  <a:ln>
                    <a:noFill/>
                  </a:ln>
                  <a:effectLst/>
                </c:spPr>
                <c:invertIfNegative val="0"/>
                <c:cat>
                  <c:strRef>
                    <c:extLst>
                      <c:ext uri="{02D57815-91ED-43cb-92C2-25804820EDAC}">
                        <c15:formulaRef>
                          <c15:sqref>'HIS Assessment 15'!$AR$32:$AR$44</c15:sqref>
                        </c15:formulaRef>
                      </c:ext>
                    </c:extLst>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extLst>
                      <c:ext uri="{02D57815-91ED-43cb-92C2-25804820EDAC}">
                        <c15:formulaRef>
                          <c15:sqref>'HIS Assessment 15'!$AR$32:$AR$44</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02A0-4079-B7E7-C82860F18F7F}"/>
                  </c:ext>
                </c:extLst>
              </c15:ser>
            </c15:filteredBarSeries>
          </c:ext>
        </c:extLst>
      </c:barChart>
      <c:catAx>
        <c:axId val="36339718"/>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1082393"/>
        <c:crosses val="autoZero"/>
        <c:auto val="1"/>
        <c:lblAlgn val="ctr"/>
        <c:lblOffset val="100"/>
        <c:noMultiLvlLbl val="0"/>
      </c:catAx>
      <c:valAx>
        <c:axId val="1082393"/>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36339718"/>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solidFill>
              <a:latin typeface="+mn-lt"/>
              <a:ea typeface="+mn-ea"/>
              <a:cs typeface="+mn-cs"/>
            </a:defRPr>
          </a:pPr>
          <a:endParaRPr lang="en-US"/>
        </a:p>
      </c:txPr>
    </c:title>
    <c:autoTitleDeleted val="0"/>
    <c:plotArea>
      <c:layout>
        <c:manualLayout>
          <c:layoutTarget val="inner"/>
          <c:xMode val="edge"/>
          <c:yMode val="edge"/>
          <c:x val="0.25850000000000001"/>
          <c:y val="0.20125000000000001"/>
          <c:w val="0.49049999999999999"/>
          <c:h val="0.66825000000000001"/>
        </c:manualLayout>
      </c:layout>
      <c:radarChart>
        <c:radarStyle val="filled"/>
        <c:varyColors val="0"/>
        <c:ser>
          <c:idx val="0"/>
          <c:order val="0"/>
          <c:tx>
            <c:strRef>
              <c:f>'HIS Assessment 2'!$AQ$23</c:f>
              <c:strCache>
                <c:ptCount val="1"/>
                <c:pt idx="0">
                  <c:v>HIS - Goal Status</c:v>
                </c:pt>
              </c:strCache>
            </c:strRef>
          </c:tx>
          <c:spPr>
            <a:solidFill>
              <a:schemeClr val="accent1"/>
            </a:solidFill>
            <a:ln w="6350">
              <a:noFill/>
            </a:ln>
          </c:spPr>
          <c:dLbls>
            <c:dLbl>
              <c:idx val="0"/>
              <c:layout>
                <c:manualLayout>
                  <c:x val="0.15375"/>
                  <c:y val="-2.24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C72-47D0-8F07-502D08C134D6}"/>
                </c:ext>
              </c:extLst>
            </c:dLbl>
            <c:dLbl>
              <c:idx val="1"/>
              <c:layout>
                <c:manualLayout>
                  <c:x val="0.15925"/>
                  <c:y val="3.774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C72-47D0-8F07-502D08C134D6}"/>
                </c:ext>
              </c:extLst>
            </c:dLbl>
            <c:dLbl>
              <c:idx val="2"/>
              <c:layout>
                <c:manualLayout>
                  <c:x val="0.13900000000000001"/>
                  <c:y val="0.11874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C72-47D0-8F07-502D08C134D6}"/>
                </c:ext>
              </c:extLst>
            </c:dLbl>
            <c:dLbl>
              <c:idx val="3"/>
              <c:layout>
                <c:manualLayout>
                  <c:x val="-7.1999999999999995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C72-47D0-8F07-502D08C134D6}"/>
                </c:ext>
              </c:extLst>
            </c:dLbl>
            <c:dLbl>
              <c:idx val="4"/>
              <c:layout>
                <c:manualLayout>
                  <c:x val="-7.3749999999999996E-2"/>
                  <c:y val="8.824999999999999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C72-47D0-8F07-502D08C134D6}"/>
                </c:ext>
              </c:extLst>
            </c:dLbl>
            <c:spPr>
              <a:noFill/>
              <a:ln w="6350">
                <a:noFill/>
              </a:ln>
            </c:spPr>
            <c:txPr>
              <a:bodyPr rot="0" vert="horz" lIns="38100" tIns="19050" rIns="38100" bIns="19050">
                <a:spAutoFit/>
              </a:bodyPr>
              <a:lstStyle/>
              <a:p>
                <a:pPr algn="ctr">
                  <a:defRPr lang="en-US" sz="900" b="0" i="0" u="none"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2'!$AR$24:$AR$28</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2'!$AQ$24:$AQ$28</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FB4C-444F-85DF-546CACBEF53D}"/>
            </c:ext>
          </c:extLst>
        </c:ser>
        <c:dLbls>
          <c:showLegendKey val="0"/>
          <c:showVal val="0"/>
          <c:showCatName val="0"/>
          <c:showSerName val="0"/>
          <c:showPercent val="0"/>
          <c:showBubbleSize val="0"/>
        </c:dLbls>
        <c:axId val="61718614"/>
        <c:axId val="26146075"/>
      </c:radarChart>
      <c:catAx>
        <c:axId val="61718614"/>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solidFill>
                <a:latin typeface="+mn-lt"/>
                <a:ea typeface="+mn-ea"/>
                <a:cs typeface="+mn-cs"/>
              </a:defRPr>
            </a:pPr>
            <a:endParaRPr lang="en-US"/>
          </a:p>
        </c:txPr>
        <c:crossAx val="26146075"/>
        <c:crosses val="autoZero"/>
        <c:auto val="1"/>
        <c:lblAlgn val="ctr"/>
        <c:lblOffset val="100"/>
        <c:noMultiLvlLbl val="0"/>
      </c:catAx>
      <c:valAx>
        <c:axId val="26146075"/>
        <c:scaling>
          <c:orientation val="minMax"/>
        </c:scaling>
        <c:delete val="0"/>
        <c:axPos val="l"/>
        <c:majorGridlines>
          <c:spPr>
            <a:ln w="9525" cap="flat" cmpd="sng">
              <a:solidFill>
                <a:schemeClr val="tx1"/>
              </a:solidFill>
              <a:round/>
            </a:ln>
          </c:spPr>
        </c:majorGridlines>
        <c:numFmt formatCode="General" sourceLinked="1"/>
        <c:majorTickMark val="none"/>
        <c:minorTickMark val="none"/>
        <c:tickLblPos val="nextTo"/>
        <c:spPr>
          <a:noFill/>
          <a:ln w="6350" cap="flat" cmpd="sng">
            <a:solidFill>
              <a:schemeClr val="tx1"/>
            </a:solid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61718614"/>
        <c:crosses val="autoZero"/>
        <c:crossBetween val="between"/>
        <c:majorUnit val="1"/>
        <c:minorUnit val="1"/>
      </c:valAx>
      <c:spPr>
        <a:no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4825"/>
          <c:y val="3.0249999999999999E-2"/>
        </c:manualLayout>
      </c:layout>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15'!$AQ$46</c:f>
              <c:strCache>
                <c:ptCount val="1"/>
                <c:pt idx="0">
                  <c:v>HIS - Goal status breakdown</c:v>
                </c:pt>
              </c:strCache>
            </c:strRef>
          </c:tx>
          <c:spPr>
            <a:solidFill>
              <a:schemeClr val="accent1"/>
            </a:solidFill>
            <a:ln w="6350">
              <a:noFill/>
            </a:ln>
          </c:spPr>
          <c:invertIfNegative val="0"/>
          <c:cat>
            <c:strRef>
              <c:f>'HIS Assessment 15'!$AR$47:$AR$59</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15'!$AQ$47:$AQ$59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3862-45CA-AA5C-96B8562EA356}"/>
            </c:ext>
          </c:extLst>
        </c:ser>
        <c:dLbls>
          <c:showLegendKey val="0"/>
          <c:showVal val="0"/>
          <c:showCatName val="0"/>
          <c:showSerName val="0"/>
          <c:showPercent val="0"/>
          <c:showBubbleSize val="0"/>
        </c:dLbls>
        <c:gapWidth val="219"/>
        <c:overlap val="-27"/>
        <c:axId val="35718122"/>
        <c:axId val="37709545"/>
      </c:barChart>
      <c:catAx>
        <c:axId val="35718122"/>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37709545"/>
        <c:crosses val="autoZero"/>
        <c:auto val="1"/>
        <c:lblAlgn val="ctr"/>
        <c:lblOffset val="100"/>
        <c:noMultiLvlLbl val="0"/>
      </c:catAx>
      <c:valAx>
        <c:axId val="37709545"/>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35718122"/>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mn-lt"/>
                <a:ea typeface="+mn-ea"/>
                <a:cs typeface="+mn-cs"/>
              </a:rPr>
              <a:t>Domains</a:t>
            </a:r>
          </a:p>
        </c:rich>
      </c:tx>
      <c:overlay val="0"/>
      <c:spPr>
        <a:noFill/>
        <a:ln w="6350">
          <a:noFill/>
        </a:ln>
      </c:spPr>
    </c:title>
    <c:autoTitleDeleted val="0"/>
    <c:plotArea>
      <c:layout/>
      <c:barChart>
        <c:barDir val="col"/>
        <c:grouping val="clustered"/>
        <c:varyColors val="0"/>
        <c:ser>
          <c:idx val="0"/>
          <c:order val="0"/>
          <c:tx>
            <c:strRef>
              <c:f>Data!$B$1</c:f>
              <c:strCache>
                <c:ptCount val="1"/>
                <c:pt idx="0">
                  <c:v>Current</c:v>
                </c:pt>
              </c:strCache>
            </c:strRef>
          </c:tx>
          <c:spPr>
            <a:solidFill>
              <a:schemeClr val="accent1"/>
            </a:solidFill>
            <a:ln w="6350">
              <a:noFill/>
            </a:ln>
          </c:spPr>
          <c:invertIfNegative val="0"/>
          <c:cat>
            <c:strRef>
              <c:f>Data!$A$2:$A$6</c:f>
              <c:strCache>
                <c:ptCount val="5"/>
                <c:pt idx="0">
                  <c:v>HIS Leadership and Governance</c:v>
                </c:pt>
                <c:pt idx="1">
                  <c:v>HIS Management and Workforce</c:v>
                </c:pt>
                <c:pt idx="2">
                  <c:v>HIS ICT Infrastructure</c:v>
                </c:pt>
                <c:pt idx="3">
                  <c:v>HIS Standards and Interoperability</c:v>
                </c:pt>
                <c:pt idx="4">
                  <c:v>HIS Data Quality and Use</c:v>
                </c:pt>
              </c:strCache>
            </c:strRef>
          </c:cat>
          <c:val>
            <c:numRef>
              <c:f>Data!$B$2:$B$6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0-3406-4FB5-8D8C-7141A50F966B}"/>
            </c:ext>
          </c:extLst>
        </c:ser>
        <c:ser>
          <c:idx val="1"/>
          <c:order val="1"/>
          <c:tx>
            <c:strRef>
              <c:f>Data!$C$1</c:f>
              <c:strCache>
                <c:ptCount val="1"/>
                <c:pt idx="0">
                  <c:v>Goal</c:v>
                </c:pt>
              </c:strCache>
            </c:strRef>
          </c:tx>
          <c:spPr>
            <a:solidFill>
              <a:schemeClr val="accent2"/>
            </a:solidFill>
            <a:ln w="6350">
              <a:noFill/>
            </a:ln>
          </c:spPr>
          <c:invertIfNegative val="0"/>
          <c:cat>
            <c:strRef>
              <c:f>Data!$A$2:$A$6</c:f>
              <c:strCache>
                <c:ptCount val="5"/>
                <c:pt idx="0">
                  <c:v>HIS Leadership and Governance</c:v>
                </c:pt>
                <c:pt idx="1">
                  <c:v>HIS Management and Workforce</c:v>
                </c:pt>
                <c:pt idx="2">
                  <c:v>HIS ICT Infrastructure</c:v>
                </c:pt>
                <c:pt idx="3">
                  <c:v>HIS Standards and Interoperability</c:v>
                </c:pt>
                <c:pt idx="4">
                  <c:v>HIS Data Quality and Use</c:v>
                </c:pt>
              </c:strCache>
            </c:strRef>
          </c:cat>
          <c:val>
            <c:numRef>
              <c:f>Data!$C$2:$C$6</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1-3406-4FB5-8D8C-7141A50F966B}"/>
            </c:ext>
          </c:extLst>
        </c:ser>
        <c:dLbls>
          <c:showLegendKey val="0"/>
          <c:showVal val="0"/>
          <c:showCatName val="0"/>
          <c:showSerName val="0"/>
          <c:showPercent val="0"/>
          <c:showBubbleSize val="0"/>
        </c:dLbls>
        <c:gapWidth val="219"/>
        <c:overlap val="-27"/>
        <c:axId val="14818540"/>
        <c:axId val="44809462"/>
      </c:barChart>
      <c:catAx>
        <c:axId val="14818540"/>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44809462"/>
        <c:crosses val="autoZero"/>
        <c:auto val="1"/>
        <c:lblAlgn val="ctr"/>
        <c:lblOffset val="100"/>
        <c:noMultiLvlLbl val="0"/>
      </c:catAx>
      <c:valAx>
        <c:axId val="44809462"/>
        <c:scaling>
          <c:orientation val="minMax"/>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14818540"/>
        <c:crosses val="autoZero"/>
        <c:crossBetween val="between"/>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lgn="ctr">
              <a:defRPr/>
            </a:pPr>
            <a:r>
              <a:rPr lang="en-US" sz="1400" b="1" i="0" u="none" baseline="0">
                <a:solidFill>
                  <a:schemeClr val="tx1">
                    <a:lumMod val="65000"/>
                    <a:lumOff val="35000"/>
                  </a:schemeClr>
                </a:solidFill>
                <a:latin typeface="+mn-lt"/>
                <a:ea typeface="+mn-ea"/>
                <a:cs typeface="+mn-cs"/>
              </a:rPr>
              <a:t>Components</a:t>
            </a:r>
          </a:p>
        </c:rich>
      </c:tx>
      <c:overlay val="0"/>
      <c:spPr>
        <a:noFill/>
        <a:ln w="6350">
          <a:noFill/>
        </a:ln>
      </c:spPr>
    </c:title>
    <c:autoTitleDeleted val="0"/>
    <c:plotArea>
      <c:layout/>
      <c:barChart>
        <c:barDir val="col"/>
        <c:grouping val="clustered"/>
        <c:varyColors val="0"/>
        <c:ser>
          <c:idx val="0"/>
          <c:order val="0"/>
          <c:tx>
            <c:strRef>
              <c:f>Data!$B$10</c:f>
              <c:strCache>
                <c:ptCount val="1"/>
                <c:pt idx="0">
                  <c:v>Current</c:v>
                </c:pt>
              </c:strCache>
            </c:strRef>
          </c:tx>
          <c:spPr>
            <a:solidFill>
              <a:schemeClr val="accent1"/>
            </a:solidFill>
            <a:ln w="6350">
              <a:noFill/>
            </a:ln>
          </c:spPr>
          <c:invertIfNegative val="0"/>
          <c:cat>
            <c:strRef>
              <c:f>Data!$A$11:$A$23</c:f>
              <c:strCache>
                <c:ptCount val="13"/>
                <c:pt idx="0">
                  <c:v>HIS Strategy</c:v>
                </c:pt>
                <c:pt idx="1">
                  <c:v>Policy, Legal, and Regulatory Framework, and Compliance</c:v>
                </c:pt>
                <c:pt idx="2">
                  <c:v>HIS Leadership and Governance Organizational Structure and Functions</c:v>
                </c:pt>
                <c:pt idx="3">
                  <c:v>HIS Workforce Capacity and Development</c:v>
                </c:pt>
                <c:pt idx="4">
                  <c:v>Financial Management</c:v>
                </c:pt>
                <c:pt idx="5">
                  <c:v>Operations and Maintenance</c:v>
                </c:pt>
                <c:pt idx="6">
                  <c:v>Communication Network (LAN and WAN)</c:v>
                </c:pt>
                <c:pt idx="7">
                  <c:v>Business Continuity</c:v>
                </c:pt>
                <c:pt idx="8">
                  <c:v>Standards and Guidelines</c:v>
                </c:pt>
                <c:pt idx="9">
                  <c:v>HIS Core Service</c:v>
                </c:pt>
                <c:pt idx="10">
                  <c:v>Interoperability (Data Exchange)</c:v>
                </c:pt>
                <c:pt idx="11">
                  <c:v>Data Quality Assurance</c:v>
                </c:pt>
                <c:pt idx="12">
                  <c:v>Data Use</c:v>
                </c:pt>
              </c:strCache>
            </c:strRef>
          </c:cat>
          <c:val>
            <c:numRef>
              <c:f>Data!$B$11:$B$23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4992-41FF-A33A-4FA3DAA846F7}"/>
            </c:ext>
          </c:extLst>
        </c:ser>
        <c:ser>
          <c:idx val="1"/>
          <c:order val="1"/>
          <c:tx>
            <c:strRef>
              <c:f>Data!$C$10</c:f>
              <c:strCache>
                <c:ptCount val="1"/>
                <c:pt idx="0">
                  <c:v>Goal</c:v>
                </c:pt>
              </c:strCache>
            </c:strRef>
          </c:tx>
          <c:spPr>
            <a:solidFill>
              <a:schemeClr val="accent2"/>
            </a:solidFill>
            <a:ln w="6350">
              <a:noFill/>
            </a:ln>
          </c:spPr>
          <c:invertIfNegative val="0"/>
          <c:cat>
            <c:strRef>
              <c:f>Data!$A$11:$A$23</c:f>
              <c:strCache>
                <c:ptCount val="13"/>
                <c:pt idx="0">
                  <c:v>HIS Strategy</c:v>
                </c:pt>
                <c:pt idx="1">
                  <c:v>Policy, Legal, and Regulatory Framework, and Compliance</c:v>
                </c:pt>
                <c:pt idx="2">
                  <c:v>HIS Leadership and Governance Organizational Structure and Functions</c:v>
                </c:pt>
                <c:pt idx="3">
                  <c:v>HIS Workforce Capacity and Development</c:v>
                </c:pt>
                <c:pt idx="4">
                  <c:v>Financial Management</c:v>
                </c:pt>
                <c:pt idx="5">
                  <c:v>Operations and Maintenance</c:v>
                </c:pt>
                <c:pt idx="6">
                  <c:v>Communication Network (LAN and WAN)</c:v>
                </c:pt>
                <c:pt idx="7">
                  <c:v>Business Continuity</c:v>
                </c:pt>
                <c:pt idx="8">
                  <c:v>Standards and Guidelines</c:v>
                </c:pt>
                <c:pt idx="9">
                  <c:v>HIS Core Service</c:v>
                </c:pt>
                <c:pt idx="10">
                  <c:v>Interoperability (Data Exchange)</c:v>
                </c:pt>
                <c:pt idx="11">
                  <c:v>Data Quality Assurance</c:v>
                </c:pt>
                <c:pt idx="12">
                  <c:v>Data Use</c:v>
                </c:pt>
              </c:strCache>
            </c:strRef>
          </c:cat>
          <c:val>
            <c:numRef>
              <c:f>Data!$C$11:$C$23</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4992-41FF-A33A-4FA3DAA846F7}"/>
            </c:ext>
          </c:extLst>
        </c:ser>
        <c:dLbls>
          <c:showLegendKey val="0"/>
          <c:showVal val="0"/>
          <c:showCatName val="0"/>
          <c:showSerName val="0"/>
          <c:showPercent val="0"/>
          <c:showBubbleSize val="0"/>
        </c:dLbls>
        <c:gapWidth val="219"/>
        <c:overlap val="-27"/>
        <c:axId val="55763817"/>
        <c:axId val="30767081"/>
      </c:barChart>
      <c:catAx>
        <c:axId val="55763817"/>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30767081"/>
        <c:crosses val="autoZero"/>
        <c:auto val="1"/>
        <c:lblAlgn val="ctr"/>
        <c:lblOffset val="100"/>
        <c:noMultiLvlLbl val="0"/>
      </c:catAx>
      <c:valAx>
        <c:axId val="30767081"/>
        <c:scaling>
          <c:orientation val="minMax"/>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55763817"/>
        <c:crosses val="autoZero"/>
        <c:crossBetween val="between"/>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tx>
            <c:strRef>
              <c:f>' HIS Assessment 1'!$AQ$16</c:f>
              <c:strCache>
                <c:ptCount val="1"/>
                <c:pt idx="0">
                  <c:v>SIS – Statut Actuel   </c:v>
                </c:pt>
              </c:strCache>
            </c:strRef>
          </c:tx>
          <c:spPr>
            <a:solidFill>
              <a:srgbClr val="5393CE"/>
            </a:solidFill>
            <a:ln>
              <a:solidFill>
                <a:schemeClr val="accent5">
                  <a:lumMod val="75000"/>
                </a:schemeClr>
              </a:solidFill>
            </a:ln>
            <a:effectLst/>
          </c:spPr>
          <c:dLbls>
            <c:dLbl>
              <c:idx val="0"/>
              <c:layout>
                <c:manualLayout>
                  <c:x val="0.12149150985828781"/>
                  <c:y val="-9.950246528830197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B2E-684A-98BA-AC9B7C3FCF84}"/>
                </c:ext>
              </c:extLst>
            </c:dLbl>
            <c:dLbl>
              <c:idx val="1"/>
              <c:layout>
                <c:manualLayout>
                  <c:x val="0.19959319476718712"/>
                  <c:y val="5.401562401364963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B2E-684A-98BA-AC9B7C3FCF84}"/>
                </c:ext>
              </c:extLst>
            </c:dLbl>
            <c:dLbl>
              <c:idx val="2"/>
              <c:layout>
                <c:manualLayout>
                  <c:x val="0.19525421227224826"/>
                  <c:y val="0.218905423634264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B2E-684A-98BA-AC9B7C3FCF84}"/>
                </c:ext>
              </c:extLst>
            </c:dLbl>
            <c:dLbl>
              <c:idx val="3"/>
              <c:layout>
                <c:manualLayout>
                  <c:x val="-0.13884743983804321"/>
                  <c:y val="0.1791044375189436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2B2E-684A-98BA-AC9B7C3FCF84}"/>
                </c:ext>
              </c:extLst>
            </c:dLbl>
            <c:dLbl>
              <c:idx val="4"/>
              <c:layout>
                <c:manualLayout>
                  <c:x val="-0.13667794859057381"/>
                  <c:y val="6.823026191197838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2B2E-684A-98BA-AC9B7C3FCF8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rgbClr val="FF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HIS Assessment 1'!$AR$17:$AR$21</c:f>
              <c:strCache>
                <c:ptCount val="5"/>
                <c:pt idx="0">
                  <c:v>I. Leadership et Gouvernance du SIS</c:v>
                </c:pt>
                <c:pt idx="1">
                  <c:v>II.Gestion et Main-d’œuvre du SIS</c:v>
                </c:pt>
                <c:pt idx="2">
                  <c:v>III. III.	 Infrastructure des technologies de l’information et de la communication (TIC) du SIS</c:v>
                </c:pt>
                <c:pt idx="3">
                  <c:v>IV. Normes et Interopérabilité du SIS</c:v>
                </c:pt>
                <c:pt idx="4">
                  <c:v>V. Qualité et Utilisation des Données du SIS </c:v>
                </c:pt>
              </c:strCache>
            </c:strRef>
          </c:cat>
          <c:val>
            <c:numRef>
              <c:f>' HIS Assessment 1'!$AQ$17:$AQ$21</c:f>
              <c:numCache>
                <c:formatCode>General</c:formatCode>
                <c:ptCount val="5"/>
                <c:pt idx="0">
                  <c:v>2.5</c:v>
                </c:pt>
                <c:pt idx="1">
                  <c:v>1.92</c:v>
                </c:pt>
                <c:pt idx="2">
                  <c:v>1.44</c:v>
                </c:pt>
                <c:pt idx="3">
                  <c:v>2.21</c:v>
                </c:pt>
                <c:pt idx="4">
                  <c:v>2.95</c:v>
                </c:pt>
              </c:numCache>
            </c:numRef>
          </c:val>
          <c:extLst>
            <c:ext xmlns:c16="http://schemas.microsoft.com/office/drawing/2014/chart" uri="{C3380CC4-5D6E-409C-BE32-E72D297353CC}">
              <c16:uniqueId val="{00000005-2B2E-684A-98BA-AC9B7C3FCF84}"/>
            </c:ext>
          </c:extLst>
        </c:ser>
        <c:dLbls>
          <c:showLegendKey val="0"/>
          <c:showVal val="1"/>
          <c:showCatName val="0"/>
          <c:showSerName val="0"/>
          <c:showPercent val="0"/>
          <c:showBubbleSize val="0"/>
        </c:dLbls>
        <c:axId val="597244576"/>
        <c:axId val="597249168"/>
        <c:extLst>
          <c:ext xmlns:c15="http://schemas.microsoft.com/office/drawing/2012/chart" uri="{02D57815-91ED-43cb-92C2-25804820EDAC}">
            <c15:filteredRadarSeries>
              <c15:ser>
                <c:idx val="1"/>
                <c:order val="1"/>
                <c:spPr>
                  <a:solidFill>
                    <a:schemeClr val="accent2"/>
                  </a:solidFill>
                  <a:ln>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 HIS Assessment 1'!$AR$17:$AR$21</c15:sqref>
                        </c15:formulaRef>
                      </c:ext>
                    </c:extLst>
                    <c:strCache>
                      <c:ptCount val="5"/>
                      <c:pt idx="0">
                        <c:v>I. Leadership et Gouvernance du SIS</c:v>
                      </c:pt>
                      <c:pt idx="1">
                        <c:v>II.Gestion et Main-d’œuvre du SIS</c:v>
                      </c:pt>
                      <c:pt idx="2">
                        <c:v>III. III.	 Infrastructure des technologies de l’information et de la communication (TIC) du SIS</c:v>
                      </c:pt>
                      <c:pt idx="3">
                        <c:v>IV. Normes et Interopérabilité du SIS</c:v>
                      </c:pt>
                      <c:pt idx="4">
                        <c:v>V. Qualité et Utilisation des Données du SIS </c:v>
                      </c:pt>
                    </c:strCache>
                  </c:strRef>
                </c:cat>
                <c:val>
                  <c:numRef>
                    <c:extLst>
                      <c:ext uri="{02D57815-91ED-43cb-92C2-25804820EDAC}">
                        <c15:formulaRef>
                          <c15:sqref>' HIS Assessment 1'!$AR$17:$AR$21</c15:sqref>
                        </c15:formulaRef>
                      </c:ext>
                    </c:extLst>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6-2B2E-684A-98BA-AC9B7C3FCF84}"/>
                  </c:ext>
                </c:extLst>
              </c15:ser>
            </c15:filteredRadarSeries>
          </c:ext>
        </c:extLst>
      </c:radarChart>
      <c:catAx>
        <c:axId val="59724457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solidFill>
            <a:schemeClr val="bg1"/>
          </a:solidFill>
          <a:ln w="9525" cap="flat" cmpd="sng" algn="ctr">
            <a:solidFill>
              <a:schemeClr val="tx1">
                <a:lumMod val="15000"/>
                <a:lumOff val="85000"/>
              </a:schemeClr>
            </a:solidFill>
            <a:round/>
          </a:ln>
          <a:effectLst>
            <a:outerShdw blurRad="50800" dist="50800" dir="5400000" algn="ctr" rotWithShape="0">
              <a:schemeClr val="bg1"/>
            </a:outerShdw>
          </a:effectLst>
        </c:spPr>
        <c:txPr>
          <a:bodyPr rot="0" spcFirstLastPara="1" vertOverflow="ellipsis" wrap="square" anchor="ctr" anchorCtr="1"/>
          <a:lstStyle/>
          <a:p>
            <a:pPr>
              <a:defRPr sz="900" b="0" i="0" u="none" strike="noStrike" kern="1200" baseline="0">
                <a:ln w="9525">
                  <a:noFill/>
                </a:ln>
                <a:solidFill>
                  <a:schemeClr val="tx1"/>
                </a:solidFill>
                <a:latin typeface="+mn-lt"/>
                <a:ea typeface="+mn-ea"/>
                <a:cs typeface="+mn-cs"/>
              </a:defRPr>
            </a:pPr>
            <a:endParaRPr lang="en-US"/>
          </a:p>
        </c:txPr>
        <c:crossAx val="597249168"/>
        <c:crosses val="autoZero"/>
        <c:auto val="1"/>
        <c:lblAlgn val="ctr"/>
        <c:lblOffset val="100"/>
        <c:noMultiLvlLbl val="0"/>
      </c:catAx>
      <c:valAx>
        <c:axId val="597249168"/>
        <c:scaling>
          <c:orientation val="minMax"/>
          <c:max val="5"/>
        </c:scaling>
        <c:delete val="0"/>
        <c:axPos val="l"/>
        <c:majorGridlines>
          <c:spPr>
            <a:ln w="9525" cap="flat" cmpd="sng" algn="ctr">
              <a:solidFill>
                <a:srgbClr val="000000"/>
              </a:solidFill>
              <a:round/>
            </a:ln>
            <a:effectLst/>
          </c:spPr>
        </c:majorGridlines>
        <c:numFmt formatCode="General" sourceLinked="1"/>
        <c:majorTickMark val="none"/>
        <c:minorTickMark val="none"/>
        <c:tickLblPos val="nextTo"/>
        <c:spPr>
          <a:noFill/>
          <a:ln w="9525">
            <a:solidFill>
              <a:schemeClr val="tx1"/>
            </a:solidFill>
          </a:ln>
          <a:effectLst>
            <a:outerShdw sx="1000" sy="1000" algn="ctr" rotWithShape="0">
              <a:schemeClr val="bg1"/>
            </a:outerShdw>
          </a:effectLst>
        </c:spPr>
        <c:txPr>
          <a:bodyPr rot="-60000000" spcFirstLastPara="1" vertOverflow="ellipsis" vert="horz" wrap="square" anchor="ctr" anchorCtr="1"/>
          <a:lstStyle/>
          <a:p>
            <a:pPr>
              <a:defRPr sz="900" b="0" i="0" u="none" strike="noStrike" kern="1200" baseline="0">
                <a:ln w="9525">
                  <a:solidFill>
                    <a:schemeClr val="tx1"/>
                  </a:solidFill>
                </a:ln>
                <a:solidFill>
                  <a:schemeClr val="bg1"/>
                </a:solidFill>
                <a:latin typeface="+mn-lt"/>
                <a:ea typeface="+mn-ea"/>
                <a:cs typeface="+mn-cs"/>
              </a:defRPr>
            </a:pPr>
            <a:endParaRPr lang="en-US"/>
          </a:p>
        </c:txPr>
        <c:crossAx val="597244576"/>
        <c:crosses val="autoZero"/>
        <c:crossBetween val="between"/>
        <c:majorUnit val="1"/>
        <c:minorUnit val="1"/>
      </c:valAx>
      <c:spPr>
        <a:solidFill>
          <a:schemeClr val="bg1"/>
        </a:solid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solidFill>
              <a:latin typeface="+mn-lt"/>
              <a:ea typeface="+mn-ea"/>
              <a:cs typeface="+mn-cs"/>
            </a:defRPr>
          </a:pPr>
          <a:endParaRPr lang="en-US"/>
        </a:p>
      </c:txPr>
    </c:title>
    <c:autoTitleDeleted val="0"/>
    <c:plotArea>
      <c:layout>
        <c:manualLayout>
          <c:layoutTarget val="inner"/>
          <c:xMode val="edge"/>
          <c:yMode val="edge"/>
          <c:x val="0.2584305498472359"/>
          <c:y val="0.20128874442731437"/>
          <c:w val="0.49055059715954014"/>
          <c:h val="0.66833446370628224"/>
        </c:manualLayout>
      </c:layout>
      <c:radarChart>
        <c:radarStyle val="filled"/>
        <c:varyColors val="0"/>
        <c:ser>
          <c:idx val="0"/>
          <c:order val="0"/>
          <c:tx>
            <c:strRef>
              <c:f>' HIS Assessment 1'!$AQ$23</c:f>
              <c:strCache>
                <c:ptCount val="1"/>
                <c:pt idx="0">
                  <c:v>SIS – Statut Envisagé</c:v>
                </c:pt>
              </c:strCache>
            </c:strRef>
          </c:tx>
          <c:spPr>
            <a:solidFill>
              <a:srgbClr val="5393CE"/>
            </a:solidFill>
            <a:ln>
              <a:noFill/>
            </a:ln>
            <a:effectLst/>
          </c:spPr>
          <c:dLbls>
            <c:dLbl>
              <c:idx val="0"/>
              <c:layout>
                <c:manualLayout>
                  <c:x val="0.15379270972074682"/>
                  <c:y val="-2.27200987201210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209-7241-90DA-637B1802CE1D}"/>
                </c:ext>
              </c:extLst>
            </c:dLbl>
            <c:dLbl>
              <c:idx val="1"/>
              <c:layout>
                <c:manualLayout>
                  <c:x val="0.15935148236125574"/>
                  <c:y val="3.786683120020163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209-7241-90DA-637B1802CE1D}"/>
                </c:ext>
              </c:extLst>
            </c:dLbl>
            <c:dLbl>
              <c:idx val="2"/>
              <c:layout>
                <c:manualLayout>
                  <c:x val="0.13896931601272303"/>
                  <c:y val="0.11864940442729846"/>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209-7241-90DA-637B1802CE1D}"/>
                </c:ext>
              </c:extLst>
            </c:dLbl>
            <c:dLbl>
              <c:idx val="3"/>
              <c:layout>
                <c:manualLayout>
                  <c:x val="-7.226404432661597E-2"/>
                  <c:y val="8.83559394671371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09-7241-90DA-637B1802CE1D}"/>
                </c:ext>
              </c:extLst>
            </c:dLbl>
            <c:dLbl>
              <c:idx val="4"/>
              <c:layout>
                <c:manualLayout>
                  <c:x val="-7.4116968540118983E-2"/>
                  <c:y val="8.8355939467137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209-7241-90DA-637B1802CE1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ln>
                      <a:solidFill>
                        <a:srgbClr val="FF0000"/>
                      </a:solidFill>
                    </a:ln>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 HIS Assessment 1'!$AR$24:$AR$28</c:f>
              <c:strCache>
                <c:ptCount val="5"/>
                <c:pt idx="0">
                  <c:v>I. Leadership et Gouvernance du SIS</c:v>
                </c:pt>
                <c:pt idx="1">
                  <c:v>II. Gestion et Main-d’œuvre du SIS</c:v>
                </c:pt>
                <c:pt idx="2">
                  <c:v>III. Infrastructure des technologies de l’information et de la communication (TIC) du SIS</c:v>
                </c:pt>
                <c:pt idx="3">
                  <c:v>IV. Normes et Interopérabilité du SIS</c:v>
                </c:pt>
                <c:pt idx="4">
                  <c:v>V. Qualité et Utilisation des Données du SIS </c:v>
                </c:pt>
              </c:strCache>
            </c:strRef>
          </c:cat>
          <c:val>
            <c:numRef>
              <c:f>' HIS Assessment 1'!$AQ$24:$AQ$28</c:f>
              <c:numCache>
                <c:formatCode>General</c:formatCode>
                <c:ptCount val="5"/>
                <c:pt idx="0">
                  <c:v>4</c:v>
                </c:pt>
                <c:pt idx="1">
                  <c:v>3.17</c:v>
                </c:pt>
                <c:pt idx="2">
                  <c:v>3.44</c:v>
                </c:pt>
                <c:pt idx="3">
                  <c:v>4.01</c:v>
                </c:pt>
                <c:pt idx="4">
                  <c:v>4.72</c:v>
                </c:pt>
              </c:numCache>
            </c:numRef>
          </c:val>
          <c:extLst>
            <c:ext xmlns:c16="http://schemas.microsoft.com/office/drawing/2014/chart" uri="{C3380CC4-5D6E-409C-BE32-E72D297353CC}">
              <c16:uniqueId val="{00000005-4209-7241-90DA-637B1802CE1D}"/>
            </c:ext>
          </c:extLst>
        </c:ser>
        <c:dLbls>
          <c:showLegendKey val="0"/>
          <c:showVal val="1"/>
          <c:showCatName val="0"/>
          <c:showSerName val="0"/>
          <c:showPercent val="0"/>
          <c:showBubbleSize val="0"/>
        </c:dLbls>
        <c:axId val="496566560"/>
        <c:axId val="496566888"/>
        <c:extLst>
          <c:ext xmlns:c15="http://schemas.microsoft.com/office/drawing/2012/chart" uri="{02D57815-91ED-43cb-92C2-25804820EDAC}">
            <c15:filteredRadarSeries>
              <c15:ser>
                <c:idx val="1"/>
                <c:order val="1"/>
                <c:spPr>
                  <a:solidFill>
                    <a:schemeClr val="accent2"/>
                  </a:solidFill>
                  <a:ln w="25400">
                    <a:noFill/>
                  </a:ln>
                  <a:effectLst/>
                </c:spP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 HIS Assessment 1'!$AR$24:$AR$28</c15:sqref>
                        </c15:formulaRef>
                      </c:ext>
                    </c:extLst>
                    <c:strCache>
                      <c:ptCount val="5"/>
                      <c:pt idx="0">
                        <c:v>I. Leadership et Gouvernance du SIS</c:v>
                      </c:pt>
                      <c:pt idx="1">
                        <c:v>II. Gestion et Main-d’œuvre du SIS</c:v>
                      </c:pt>
                      <c:pt idx="2">
                        <c:v>III. Infrastructure des technologies de l’information et de la communication (TIC) du SIS</c:v>
                      </c:pt>
                      <c:pt idx="3">
                        <c:v>IV. Normes et Interopérabilité du SIS</c:v>
                      </c:pt>
                      <c:pt idx="4">
                        <c:v>V. Qualité et Utilisation des Données du SIS </c:v>
                      </c:pt>
                    </c:strCache>
                  </c:strRef>
                </c:cat>
                <c:val>
                  <c:numRef>
                    <c:extLst>
                      <c:ext uri="{02D57815-91ED-43cb-92C2-25804820EDAC}">
                        <c15:formulaRef>
                          <c15:sqref>' HIS Assessment 1'!$AR$24:$AR$28</c15:sqref>
                        </c15:formulaRef>
                      </c:ext>
                    </c:extLst>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6-4209-7241-90DA-637B1802CE1D}"/>
                  </c:ext>
                </c:extLst>
              </c15:ser>
            </c15:filteredRadarSeries>
          </c:ext>
        </c:extLst>
      </c:radarChart>
      <c:catAx>
        <c:axId val="4965665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n-US"/>
          </a:p>
        </c:txPr>
        <c:crossAx val="496566888"/>
        <c:crosses val="autoZero"/>
        <c:auto val="1"/>
        <c:lblAlgn val="ctr"/>
        <c:lblOffset val="100"/>
        <c:noMultiLvlLbl val="0"/>
      </c:catAx>
      <c:valAx>
        <c:axId val="496566888"/>
        <c:scaling>
          <c:orientation val="minMax"/>
        </c:scaling>
        <c:delete val="0"/>
        <c:axPos val="l"/>
        <c:majorGridlines>
          <c:spPr>
            <a:ln w="9525" cap="flat" cmpd="sng" algn="ctr">
              <a:solidFill>
                <a:schemeClr val="tx1"/>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ln>
                  <a:solidFill>
                    <a:schemeClr val="tx1"/>
                  </a:solidFill>
                </a:ln>
                <a:solidFill>
                  <a:schemeClr val="tx1">
                    <a:lumMod val="65000"/>
                    <a:lumOff val="35000"/>
                  </a:schemeClr>
                </a:solidFill>
                <a:latin typeface="+mn-lt"/>
                <a:ea typeface="+mn-ea"/>
                <a:cs typeface="+mn-cs"/>
              </a:defRPr>
            </a:pPr>
            <a:endParaRPr lang="en-US"/>
          </a:p>
        </c:txPr>
        <c:crossAx val="496566560"/>
        <c:crosses val="autoZero"/>
        <c:crossBetween val="between"/>
        <c:majorUnit val="1"/>
        <c:min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 HIS Assessment 1'!$AQ$31</c:f>
              <c:strCache>
                <c:ptCount val="1"/>
                <c:pt idx="0">
                  <c:v>HIS - Détails du statut actuel </c:v>
                </c:pt>
              </c:strCache>
            </c:strRef>
          </c:tx>
          <c:spPr>
            <a:solidFill>
              <a:srgbClr val="5393CE"/>
            </a:solidFill>
            <a:ln>
              <a:noFill/>
            </a:ln>
            <a:effectLst/>
          </c:spPr>
          <c:invertIfNegative val="0"/>
          <c:cat>
            <c:strRef>
              <c:f>' HIS Assessment 1'!$AR$32:$AR$44</c:f>
              <c:strCache>
                <c:ptCount val="13"/>
                <c:pt idx="0">
                  <c:v>I.A. Plan Stratégique du SIS et Stratégie du SIS</c:v>
                </c:pt>
                <c:pt idx="1">
                  <c:v>I.B. Cadre et Conformité Politique, Juridique, et Réglementaire</c:v>
                </c:pt>
                <c:pt idx="2">
                  <c:v>I.C. Structures et Fonctions Organisationnelles du Leadership et Gouvernance du SIS</c:v>
                </c:pt>
                <c:pt idx="3">
                  <c:v>II.A. Capacité et Développement de la Main-d’œuvre du SIS</c:v>
                </c:pt>
                <c:pt idx="4">
                  <c:v>II.B. Gestion Financière</c:v>
                </c:pt>
                <c:pt idx="5">
                  <c:v>III.A. Opérations et Maintenance</c:v>
                </c:pt>
                <c:pt idx="6">
                  <c:v>III.B. Réseau de Communication (LAN ou WAN)</c:v>
                </c:pt>
                <c:pt idx="7">
                  <c:v>III.C. Continuité des Services</c:v>
                </c:pt>
                <c:pt idx="8">
                  <c:v>IV.A. Normes et Lignes Directives</c:v>
                </c:pt>
                <c:pt idx="9">
                  <c:v>IV.B. Services de Base du SIS</c:v>
                </c:pt>
                <c:pt idx="10">
                  <c:v>IV.C. Interopérabilité (Échange de Données)</c:v>
                </c:pt>
                <c:pt idx="11">
                  <c:v>V.A. Évaluation de la Qualité des Données</c:v>
                </c:pt>
                <c:pt idx="12">
                  <c:v>V.B. Utilisation des Données</c:v>
                </c:pt>
              </c:strCache>
            </c:strRef>
          </c:cat>
          <c:val>
            <c:numRef>
              <c:f>' HIS Assessment 1'!$AQ$32:$AQ$44</c:f>
              <c:numCache>
                <c:formatCode>General</c:formatCode>
                <c:ptCount val="13"/>
                <c:pt idx="0">
                  <c:v>2</c:v>
                </c:pt>
                <c:pt idx="1">
                  <c:v>3</c:v>
                </c:pt>
                <c:pt idx="2">
                  <c:v>3.5</c:v>
                </c:pt>
                <c:pt idx="3">
                  <c:v>2.25</c:v>
                </c:pt>
                <c:pt idx="4">
                  <c:v>1.5</c:v>
                </c:pt>
                <c:pt idx="5">
                  <c:v>2.25</c:v>
                </c:pt>
                <c:pt idx="6">
                  <c:v>1</c:v>
                </c:pt>
                <c:pt idx="7">
                  <c:v>1</c:v>
                </c:pt>
                <c:pt idx="8">
                  <c:v>2.75</c:v>
                </c:pt>
                <c:pt idx="9">
                  <c:v>2.15</c:v>
                </c:pt>
                <c:pt idx="10">
                  <c:v>1.85</c:v>
                </c:pt>
                <c:pt idx="11">
                  <c:v>3</c:v>
                </c:pt>
                <c:pt idx="12">
                  <c:v>2.9</c:v>
                </c:pt>
              </c:numCache>
            </c:numRef>
          </c:val>
          <c:extLst>
            <c:ext xmlns:c16="http://schemas.microsoft.com/office/drawing/2014/chart" uri="{C3380CC4-5D6E-409C-BE32-E72D297353CC}">
              <c16:uniqueId val="{00000000-9C94-B645-B635-ADB03AAFD96D}"/>
            </c:ext>
          </c:extLst>
        </c:ser>
        <c:dLbls>
          <c:showLegendKey val="0"/>
          <c:showVal val="0"/>
          <c:showCatName val="0"/>
          <c:showSerName val="0"/>
          <c:showPercent val="0"/>
          <c:showBubbleSize val="0"/>
        </c:dLbls>
        <c:gapWidth val="219"/>
        <c:overlap val="-27"/>
        <c:axId val="494678088"/>
        <c:axId val="494679400"/>
        <c:extLst>
          <c:ext xmlns:c15="http://schemas.microsoft.com/office/drawing/2012/chart" uri="{02D57815-91ED-43cb-92C2-25804820EDAC}">
            <c15:filteredBarSeries>
              <c15:ser>
                <c:idx val="1"/>
                <c:order val="1"/>
                <c:tx>
                  <c:strRef>
                    <c:extLst>
                      <c:ext uri="{02D57815-91ED-43cb-92C2-25804820EDAC}">
                        <c15:formulaRef>
                          <c15:sqref>' HIS Assessment 1'!$AR$31</c15:sqref>
                        </c15:formulaRef>
                      </c:ext>
                    </c:extLst>
                    <c:strCache>
                      <c:ptCount val="1"/>
                    </c:strCache>
                  </c:strRef>
                </c:tx>
                <c:spPr>
                  <a:solidFill>
                    <a:schemeClr val="accent2"/>
                  </a:solidFill>
                  <a:ln>
                    <a:noFill/>
                  </a:ln>
                  <a:effectLst/>
                </c:spPr>
                <c:invertIfNegative val="0"/>
                <c:cat>
                  <c:strRef>
                    <c:extLst>
                      <c:ext uri="{02D57815-91ED-43cb-92C2-25804820EDAC}">
                        <c15:formulaRef>
                          <c15:sqref>' HIS Assessment 1'!$AR$32:$AR$44</c15:sqref>
                        </c15:formulaRef>
                      </c:ext>
                    </c:extLst>
                    <c:strCache>
                      <c:ptCount val="13"/>
                      <c:pt idx="0">
                        <c:v>I.A. Plan Stratégique du SIS et Stratégie du SIS</c:v>
                      </c:pt>
                      <c:pt idx="1">
                        <c:v>I.B. Cadre et Conformité Politique, Juridique, et Réglementaire</c:v>
                      </c:pt>
                      <c:pt idx="2">
                        <c:v>I.C. Structures et Fonctions Organisationnelles du Leadership et Gouvernance du SIS</c:v>
                      </c:pt>
                      <c:pt idx="3">
                        <c:v>II.A. Capacité et Développement de la Main-d’œuvre du SIS</c:v>
                      </c:pt>
                      <c:pt idx="4">
                        <c:v>II.B. Gestion Financière</c:v>
                      </c:pt>
                      <c:pt idx="5">
                        <c:v>III.A. Opérations et Maintenance</c:v>
                      </c:pt>
                      <c:pt idx="6">
                        <c:v>III.B. Réseau de Communication (LAN ou WAN)</c:v>
                      </c:pt>
                      <c:pt idx="7">
                        <c:v>III.C. Continuité des Services</c:v>
                      </c:pt>
                      <c:pt idx="8">
                        <c:v>IV.A. Normes et Lignes Directives</c:v>
                      </c:pt>
                      <c:pt idx="9">
                        <c:v>IV.B. Services de Base du SIS</c:v>
                      </c:pt>
                      <c:pt idx="10">
                        <c:v>IV.C. Interopérabilité (Échange de Données)</c:v>
                      </c:pt>
                      <c:pt idx="11">
                        <c:v>V.A. Évaluation de la Qualité des Données</c:v>
                      </c:pt>
                      <c:pt idx="12">
                        <c:v>V.B. Utilisation des Données</c:v>
                      </c:pt>
                    </c:strCache>
                  </c:strRef>
                </c:cat>
                <c:val>
                  <c:numRef>
                    <c:extLst>
                      <c:ext uri="{02D57815-91ED-43cb-92C2-25804820EDAC}">
                        <c15:formulaRef>
                          <c15:sqref>' HIS Assessment 1'!$AR$32:$AR$44</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9C94-B645-B635-ADB03AAFD96D}"/>
                  </c:ext>
                </c:extLst>
              </c15:ser>
            </c15:filteredBarSeries>
          </c:ext>
        </c:extLst>
      </c:barChart>
      <c:catAx>
        <c:axId val="494678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679400"/>
        <c:crosses val="autoZero"/>
        <c:auto val="1"/>
        <c:lblAlgn val="ctr"/>
        <c:lblOffset val="100"/>
        <c:noMultiLvlLbl val="0"/>
      </c:catAx>
      <c:valAx>
        <c:axId val="494679400"/>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494678088"/>
        <c:crosses val="autoZero"/>
        <c:crossBetween val="between"/>
        <c:majorUnit val="1"/>
        <c:min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4821896613806519"/>
          <c:y val="3.0314311535408107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 HIS Assessment 1'!$AQ$46</c:f>
              <c:strCache>
                <c:ptCount val="1"/>
                <c:pt idx="0">
                  <c:v>Détails du statut envisagé </c:v>
                </c:pt>
              </c:strCache>
            </c:strRef>
          </c:tx>
          <c:spPr>
            <a:solidFill>
              <a:srgbClr val="5393CE"/>
            </a:solidFill>
            <a:ln>
              <a:noFill/>
            </a:ln>
            <a:effectLst/>
          </c:spPr>
          <c:invertIfNegative val="0"/>
          <c:cat>
            <c:strRef>
              <c:f>' HIS Assessment 1'!$AR$47:$AR$59</c:f>
              <c:strCache>
                <c:ptCount val="13"/>
                <c:pt idx="0">
                  <c:v>I.A. Plan Stratégique du SIS et Stratégie du SIS</c:v>
                </c:pt>
                <c:pt idx="1">
                  <c:v>I.B. Cadre et Conformité Politique, Juridique, et Réglementaire</c:v>
                </c:pt>
                <c:pt idx="2">
                  <c:v>I.C. Structures et Fonctions Organisationnelles du Leadership et Gouvernance du SIS</c:v>
                </c:pt>
                <c:pt idx="3">
                  <c:v>II.A. Capacité et Développement de la Main-d’œuvre du SIS</c:v>
                </c:pt>
                <c:pt idx="4">
                  <c:v>II.B. Gestion Financière</c:v>
                </c:pt>
                <c:pt idx="5">
                  <c:v>III.A. Opérations et Maintenance</c:v>
                </c:pt>
                <c:pt idx="6">
                  <c:v>III.B. Réseau de Communication (LAN ou WAN)</c:v>
                </c:pt>
                <c:pt idx="7">
                  <c:v>III.C. Continuité des Services</c:v>
                </c:pt>
                <c:pt idx="8">
                  <c:v>IV.A. Normes et Lignes Directives</c:v>
                </c:pt>
                <c:pt idx="9">
                  <c:v>IV.B. Services de Base du SIS</c:v>
                </c:pt>
                <c:pt idx="10">
                  <c:v>IV.C. Interopérabilité (Échange de Données)</c:v>
                </c:pt>
                <c:pt idx="11">
                  <c:v>V.A. Évaluation de la Qualité des Données</c:v>
                </c:pt>
                <c:pt idx="12">
                  <c:v>V.B. Utilisation des Données</c:v>
                </c:pt>
              </c:strCache>
            </c:strRef>
          </c:cat>
          <c:val>
            <c:numRef>
              <c:f>' HIS Assessment 1'!$AQ$47:$AQ$59</c:f>
              <c:numCache>
                <c:formatCode>General</c:formatCode>
                <c:ptCount val="13"/>
                <c:pt idx="0">
                  <c:v>4</c:v>
                </c:pt>
                <c:pt idx="1">
                  <c:v>3.5</c:v>
                </c:pt>
                <c:pt idx="2">
                  <c:v>4.5</c:v>
                </c:pt>
                <c:pt idx="3">
                  <c:v>3.25</c:v>
                </c:pt>
                <c:pt idx="4">
                  <c:v>3</c:v>
                </c:pt>
                <c:pt idx="5">
                  <c:v>4.25</c:v>
                </c:pt>
                <c:pt idx="6">
                  <c:v>3</c:v>
                </c:pt>
                <c:pt idx="7">
                  <c:v>3</c:v>
                </c:pt>
                <c:pt idx="8">
                  <c:v>4.25</c:v>
                </c:pt>
                <c:pt idx="9">
                  <c:v>4.1500000000000004</c:v>
                </c:pt>
                <c:pt idx="10">
                  <c:v>3.5</c:v>
                </c:pt>
                <c:pt idx="11">
                  <c:v>5</c:v>
                </c:pt>
                <c:pt idx="12">
                  <c:v>4.3</c:v>
                </c:pt>
              </c:numCache>
            </c:numRef>
          </c:val>
          <c:extLst>
            <c:ext xmlns:c16="http://schemas.microsoft.com/office/drawing/2014/chart" uri="{C3380CC4-5D6E-409C-BE32-E72D297353CC}">
              <c16:uniqueId val="{00000000-FC36-704D-9914-22AE3CEDE558}"/>
            </c:ext>
          </c:extLst>
        </c:ser>
        <c:dLbls>
          <c:showLegendKey val="0"/>
          <c:showVal val="0"/>
          <c:showCatName val="0"/>
          <c:showSerName val="0"/>
          <c:showPercent val="0"/>
          <c:showBubbleSize val="0"/>
        </c:dLbls>
        <c:gapWidth val="219"/>
        <c:overlap val="-27"/>
        <c:axId val="594829760"/>
        <c:axId val="594827136"/>
      </c:barChart>
      <c:catAx>
        <c:axId val="59482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4827136"/>
        <c:crosses val="autoZero"/>
        <c:auto val="1"/>
        <c:lblAlgn val="ctr"/>
        <c:lblOffset val="100"/>
        <c:noMultiLvlLbl val="0"/>
      </c:catAx>
      <c:valAx>
        <c:axId val="594827136"/>
        <c:scaling>
          <c:orientation val="minMax"/>
          <c:max val="5"/>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94829760"/>
        <c:crosses val="autoZero"/>
        <c:crossBetween val="between"/>
        <c:majorUnit val="1"/>
        <c:min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2'!$AQ$31</c:f>
              <c:strCache>
                <c:ptCount val="1"/>
                <c:pt idx="0">
                  <c:v>HIS - Current status Breakdown </c:v>
                </c:pt>
              </c:strCache>
            </c:strRef>
          </c:tx>
          <c:spPr>
            <a:solidFill>
              <a:schemeClr val="accent1"/>
            </a:solidFill>
            <a:ln w="6350">
              <a:noFill/>
            </a:ln>
          </c:spPr>
          <c:invertIfNegative val="0"/>
          <c:cat>
            <c:strRef>
              <c:f>'HIS Assessment 2'!$AR$32:$AR$44</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2'!$AQ$32:$AQ$44</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BEA2-476C-8260-86E6294E17D9}"/>
            </c:ext>
          </c:extLst>
        </c:ser>
        <c:dLbls>
          <c:showLegendKey val="0"/>
          <c:showVal val="0"/>
          <c:showCatName val="0"/>
          <c:showSerName val="0"/>
          <c:showPercent val="0"/>
          <c:showBubbleSize val="0"/>
        </c:dLbls>
        <c:gapWidth val="219"/>
        <c:overlap val="-27"/>
        <c:axId val="11293107"/>
        <c:axId val="28187462"/>
        <c:extLst>
          <c:ext xmlns:c15="http://schemas.microsoft.com/office/drawing/2012/chart" uri="{02D57815-91ED-43cb-92C2-25804820EDAC}">
            <c15:filteredBarSeries>
              <c15:ser>
                <c:idx val="1"/>
                <c:order val="1"/>
                <c:tx>
                  <c:strRef>
                    <c:extLst>
                      <c:ext uri="{02D57815-91ED-43cb-92C2-25804820EDAC}">
                        <c15:formulaRef>
                          <c15:sqref>'HIS Assessment 2'!$AR$31</c15:sqref>
                        </c15:formulaRef>
                      </c:ext>
                    </c:extLst>
                    <c:strCache>
                      <c:ptCount val="1"/>
                    </c:strCache>
                  </c:strRef>
                </c:tx>
                <c:spPr>
                  <a:solidFill>
                    <a:schemeClr val="accent2"/>
                  </a:solidFill>
                  <a:ln>
                    <a:noFill/>
                  </a:ln>
                  <a:effectLst/>
                </c:spPr>
                <c:invertIfNegative val="0"/>
                <c:cat>
                  <c:strRef>
                    <c:extLst>
                      <c:ext uri="{02D57815-91ED-43cb-92C2-25804820EDAC}">
                        <c15:formulaRef>
                          <c15:sqref>'HIS Assessment 2'!$AR$32:$AR$44</c15:sqref>
                        </c15:formulaRef>
                      </c:ext>
                    </c:extLst>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extLst>
                      <c:ext uri="{02D57815-91ED-43cb-92C2-25804820EDAC}">
                        <c15:formulaRef>
                          <c15:sqref>'HIS Assessment 2'!$AR$32:$AR$44</c15:sqref>
                        </c15:formulaRef>
                      </c:ext>
                    </c:extLst>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1-BEA2-476C-8260-86E6294E17D9}"/>
                  </c:ext>
                </c:extLst>
              </c15:ser>
            </c15:filteredBarSeries>
          </c:ext>
        </c:extLst>
      </c:barChart>
      <c:catAx>
        <c:axId val="11293107"/>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28187462"/>
        <c:crosses val="autoZero"/>
        <c:auto val="1"/>
        <c:lblAlgn val="ctr"/>
        <c:lblOffset val="100"/>
        <c:noMultiLvlLbl val="0"/>
      </c:catAx>
      <c:valAx>
        <c:axId val="28187462"/>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11293107"/>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layout>
        <c:manualLayout>
          <c:xMode val="edge"/>
          <c:yMode val="edge"/>
          <c:x val="0.34825"/>
          <c:y val="3.0249999999999999E-2"/>
        </c:manualLayout>
      </c:layout>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'HIS Assessment 2'!$AQ$46</c:f>
              <c:strCache>
                <c:ptCount val="1"/>
                <c:pt idx="0">
                  <c:v>HIS - Goal status breakdown</c:v>
                </c:pt>
              </c:strCache>
            </c:strRef>
          </c:tx>
          <c:spPr>
            <a:solidFill>
              <a:schemeClr val="accent1"/>
            </a:solidFill>
            <a:ln w="6350">
              <a:noFill/>
            </a:ln>
          </c:spPr>
          <c:invertIfNegative val="0"/>
          <c:cat>
            <c:strRef>
              <c:f>'HIS Assessment 2'!$AR$47:$AR$59</c:f>
              <c:strCache>
                <c:ptCount val="13"/>
                <c:pt idx="0">
                  <c:v>I.A. HIS Strategic plan for HIS strategy</c:v>
                </c:pt>
                <c:pt idx="1">
                  <c:v>I.B. Policy, legal and regulatory framework, and compliance</c:v>
                </c:pt>
                <c:pt idx="2">
                  <c:v>I.C. HIS leadership and governance organizational structures and functions</c:v>
                </c:pt>
                <c:pt idx="3">
                  <c:v>II.A. His workforce capacity and development</c:v>
                </c:pt>
                <c:pt idx="4">
                  <c:v>II.B. Financial management</c:v>
                </c:pt>
                <c:pt idx="5">
                  <c:v>III.A. Operations and maintenance</c:v>
                </c:pt>
                <c:pt idx="6">
                  <c:v>III.B. Communication network (LAN and WAN)</c:v>
                </c:pt>
                <c:pt idx="7">
                  <c:v>III.C. Business continuity</c:v>
                </c:pt>
                <c:pt idx="8">
                  <c:v>IV.A. Standards and guidelines</c:v>
                </c:pt>
                <c:pt idx="9">
                  <c:v>IV.B. HIS core services</c:v>
                </c:pt>
                <c:pt idx="10">
                  <c:v>IV.C. Interoperability (data exchange)</c:v>
                </c:pt>
                <c:pt idx="11">
                  <c:v>V.A. Data Quality assurance</c:v>
                </c:pt>
                <c:pt idx="12">
                  <c:v>V.B. Data Use</c:v>
                </c:pt>
              </c:strCache>
            </c:strRef>
          </c:cat>
          <c:val>
            <c:numRef>
              <c:f>'HIS Assessment 2'!$AQ$47:$AQ$59</c:f>
              <c:numCache>
                <c:formatCode>General</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val>
          <c:extLst>
            <c:ext xmlns:c16="http://schemas.microsoft.com/office/drawing/2014/chart" uri="{C3380CC4-5D6E-409C-BE32-E72D297353CC}">
              <c16:uniqueId val="{00000000-930E-423E-83D6-3E93907CDF73}"/>
            </c:ext>
          </c:extLst>
        </c:ser>
        <c:dLbls>
          <c:showLegendKey val="0"/>
          <c:showVal val="0"/>
          <c:showCatName val="0"/>
          <c:showSerName val="0"/>
          <c:showPercent val="0"/>
          <c:showBubbleSize val="0"/>
        </c:dLbls>
        <c:gapWidth val="219"/>
        <c:overlap val="-27"/>
        <c:axId val="63355464"/>
        <c:axId val="14696098"/>
      </c:barChart>
      <c:catAx>
        <c:axId val="63355464"/>
        <c:scaling>
          <c:orientation val="minMax"/>
        </c:scaling>
        <c:delete val="0"/>
        <c:axPos val="b"/>
        <c:numFmt formatCode="General" sourceLinked="1"/>
        <c:majorTickMark val="none"/>
        <c:minorTickMark val="none"/>
        <c:tickLblPos val="nextTo"/>
        <c:spPr>
          <a:noFill/>
          <a:ln w="9525" cap="flat" cmpd="sng">
            <a:solidFill>
              <a:schemeClr val="tx1">
                <a:lumMod val="15000"/>
                <a:lumOff val="85000"/>
              </a:schemeClr>
            </a:solidFill>
            <a:round/>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14696098"/>
        <c:crosses val="autoZero"/>
        <c:auto val="1"/>
        <c:lblAlgn val="ctr"/>
        <c:lblOffset val="100"/>
        <c:noMultiLvlLbl val="0"/>
      </c:catAx>
      <c:valAx>
        <c:axId val="14696098"/>
        <c:scaling>
          <c:orientation val="minMax"/>
          <c:max val="5"/>
        </c:scaling>
        <c:delete val="0"/>
        <c:axPos val="l"/>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noFill/>
          <a:ln w="6350">
            <a:noFill/>
          </a:ln>
        </c:spPr>
        <c:txPr>
          <a:bodyPr/>
          <a:lstStyle/>
          <a:p>
            <a:pPr>
              <a:defRPr lang="en-US" sz="900" b="0" i="0" u="none" baseline="0">
                <a:solidFill>
                  <a:schemeClr val="tx1">
                    <a:lumMod val="65000"/>
                    <a:lumOff val="35000"/>
                  </a:schemeClr>
                </a:solidFill>
                <a:latin typeface="+mn-lt"/>
                <a:ea typeface="+mn-ea"/>
                <a:cs typeface="+mn-cs"/>
              </a:defRPr>
            </a:pPr>
            <a:endParaRPr lang="en-US"/>
          </a:p>
        </c:txPr>
        <c:crossAx val="63355464"/>
        <c:crosses val="autoZero"/>
        <c:crossBetween val="between"/>
        <c:majorUnit val="1"/>
        <c:minorUnit val="1"/>
      </c:valAx>
      <c:spPr>
        <a:noFill/>
        <a:ln w="6350">
          <a:noFill/>
        </a:ln>
      </c:spPr>
    </c:plotArea>
    <c:legend>
      <c:legendPos val="b"/>
      <c:overlay val="0"/>
      <c:spPr>
        <a:noFill/>
        <a:ln w="6350">
          <a:noFill/>
        </a:ln>
      </c:spPr>
      <c:txPr>
        <a:bodyPr rot="0" vert="horz"/>
        <a:lstStyle/>
        <a:p>
          <a:pPr>
            <a:defRPr lang="en-US" sz="900" b="0" i="0" u="none"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6350">
          <a:noFill/>
        </a:ln>
      </c:spPr>
      <c:txPr>
        <a:bodyPr rot="0" vert="horz"/>
        <a:lstStyle/>
        <a:p>
          <a:pPr>
            <a:defRPr lang="en-US" sz="1400" b="0" i="0" u="none" baseline="0">
              <a:solidFill>
                <a:schemeClr val="tx1">
                  <a:lumMod val="65000"/>
                  <a:lumOff val="35000"/>
                </a:schemeClr>
              </a:solidFill>
              <a:latin typeface="+mn-lt"/>
              <a:ea typeface="+mn-ea"/>
              <a:cs typeface="+mn-cs"/>
            </a:defRPr>
          </a:pPr>
          <a:endParaRPr lang="en-US"/>
        </a:p>
      </c:txPr>
    </c:title>
    <c:autoTitleDeleted val="0"/>
    <c:plotArea>
      <c:layout/>
      <c:radarChart>
        <c:radarStyle val="filled"/>
        <c:varyColors val="0"/>
        <c:ser>
          <c:idx val="0"/>
          <c:order val="0"/>
          <c:tx>
            <c:strRef>
              <c:f>'HIS Assessment 3'!$AQ$16</c:f>
              <c:strCache>
                <c:ptCount val="1"/>
                <c:pt idx="0">
                  <c:v>HIS - Current Status</c:v>
                </c:pt>
              </c:strCache>
            </c:strRef>
          </c:tx>
          <c:spPr>
            <a:solidFill>
              <a:schemeClr val="accent1">
                <a:lumMod val="75000"/>
              </a:schemeClr>
            </a:solidFill>
            <a:ln w="6350" cap="flat" cmpd="sng">
              <a:solidFill>
                <a:schemeClr val="accent5">
                  <a:lumMod val="75000"/>
                </a:schemeClr>
              </a:solidFill>
            </a:ln>
          </c:spPr>
          <c:dLbls>
            <c:dLbl>
              <c:idx val="0"/>
              <c:layout>
                <c:manualLayout>
                  <c:x val="0.1215"/>
                  <c:y val="-9.9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0A65-4AB7-A33A-EFF7CAFDFDD4}"/>
                </c:ext>
              </c:extLst>
            </c:dLbl>
            <c:dLbl>
              <c:idx val="1"/>
              <c:layout>
                <c:manualLayout>
                  <c:x val="0.19950000000000001"/>
                  <c:y val="5.39999999999999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A65-4AB7-A33A-EFF7CAFDFDD4}"/>
                </c:ext>
              </c:extLst>
            </c:dLbl>
            <c:dLbl>
              <c:idx val="2"/>
              <c:layout>
                <c:manualLayout>
                  <c:x val="0.19525000000000001"/>
                  <c:y val="0.21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A65-4AB7-A33A-EFF7CAFDFDD4}"/>
                </c:ext>
              </c:extLst>
            </c:dLbl>
            <c:dLbl>
              <c:idx val="3"/>
              <c:layout>
                <c:manualLayout>
                  <c:x val="-0.13850000000000001"/>
                  <c:y val="0.17899999999999999"/>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A65-4AB7-A33A-EFF7CAFDFDD4}"/>
                </c:ext>
              </c:extLst>
            </c:dLbl>
            <c:dLbl>
              <c:idx val="4"/>
              <c:layout>
                <c:manualLayout>
                  <c:x val="-0.13650000000000001"/>
                  <c:y val="6.825000000000000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A65-4AB7-A33A-EFF7CAFDFDD4}"/>
                </c:ext>
              </c:extLst>
            </c:dLbl>
            <c:spPr>
              <a:noFill/>
              <a:ln w="6350">
                <a:noFill/>
              </a:ln>
            </c:spPr>
            <c:txPr>
              <a:bodyPr rot="0" vert="horz" lIns="38100" tIns="19050" rIns="38100" bIns="19050">
                <a:spAutoFit/>
              </a:bodyPr>
              <a:lstStyle/>
              <a:p>
                <a:pPr algn="ctr">
                  <a:defRPr lang="en-US" sz="900" b="0" i="0" u="none" baseline="0">
                    <a:solidFill>
                      <a:srgbClr val="FF0000"/>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'HIS Assessment 3'!$AR$17:$AR$21</c:f>
              <c:strCache>
                <c:ptCount val="5"/>
                <c:pt idx="0">
                  <c:v>I. HIS leadership and governance</c:v>
                </c:pt>
                <c:pt idx="1">
                  <c:v>II. HIS management and workforce</c:v>
                </c:pt>
                <c:pt idx="2">
                  <c:v>III. HIS information and communications technology (ICT) infrastructure</c:v>
                </c:pt>
                <c:pt idx="3">
                  <c:v>IV. HIS standard and interoperability</c:v>
                </c:pt>
                <c:pt idx="4">
                  <c:v>V. HIS data quality and use</c:v>
                </c:pt>
              </c:strCache>
            </c:strRef>
          </c:cat>
          <c:val>
            <c:numRef>
              <c:f>'HIS Assessment 3'!$AQ$17:$AQ$21</c:f>
              <c:numCache>
                <c:formatCode>General</c:formatCode>
                <c:ptCount val="5"/>
                <c:pt idx="0">
                  <c:v>0</c:v>
                </c:pt>
                <c:pt idx="1">
                  <c:v>0</c:v>
                </c:pt>
                <c:pt idx="2">
                  <c:v>0</c:v>
                </c:pt>
                <c:pt idx="3">
                  <c:v>0</c:v>
                </c:pt>
                <c:pt idx="4">
                  <c:v>0</c:v>
                </c:pt>
              </c:numCache>
            </c:numRef>
          </c:val>
          <c:extLst>
            <c:ext xmlns:c16="http://schemas.microsoft.com/office/drawing/2014/chart" uri="{C3380CC4-5D6E-409C-BE32-E72D297353CC}">
              <c16:uniqueId val="{00000005-22D4-465F-92AD-4648B32E1540}"/>
            </c:ext>
          </c:extLst>
        </c:ser>
        <c:dLbls>
          <c:showLegendKey val="0"/>
          <c:showVal val="0"/>
          <c:showCatName val="0"/>
          <c:showSerName val="0"/>
          <c:showPercent val="0"/>
          <c:showBubbleSize val="0"/>
        </c:dLbls>
        <c:axId val="25586115"/>
        <c:axId val="57597157"/>
      </c:radarChart>
      <c:catAx>
        <c:axId val="25586115"/>
        <c:scaling>
          <c:orientation val="minMax"/>
        </c:scaling>
        <c:delete val="0"/>
        <c:axPos val="b"/>
        <c:majorGridlines>
          <c:spPr>
            <a:ln w="9525" cap="flat" cmpd="sng">
              <a:solidFill>
                <a:schemeClr val="tx1">
                  <a:lumMod val="15000"/>
                  <a:lumOff val="85000"/>
                </a:schemeClr>
              </a:solidFill>
              <a:round/>
            </a:ln>
          </c:spPr>
        </c:majorGridlines>
        <c:numFmt formatCode="General" sourceLinked="1"/>
        <c:majorTickMark val="none"/>
        <c:minorTickMark val="none"/>
        <c:tickLblPos val="nextTo"/>
        <c:spPr>
          <a:solidFill>
            <a:schemeClr val="bg1"/>
          </a:solidFill>
          <a:ln w="9525" cap="flat" cmpd="sng">
            <a:solidFill>
              <a:schemeClr val="tx1">
                <a:lumMod val="15000"/>
                <a:lumOff val="85000"/>
              </a:schemeClr>
            </a:solidFill>
            <a:round/>
          </a:ln>
          <a:effectLst>
            <a:outerShdw blurRad="50800" dist="50800" dir="5400000" algn="ctr" rotWithShape="0">
              <a:schemeClr val="bg1"/>
            </a:outerShdw>
          </a:effectLst>
        </c:spPr>
        <c:txPr>
          <a:bodyPr rot="0" vert="horz"/>
          <a:lstStyle/>
          <a:p>
            <a:pPr>
              <a:defRPr lang="en-US" sz="900" b="0" i="0" u="none" baseline="0">
                <a:solidFill>
                  <a:schemeClr val="tx1"/>
                </a:solidFill>
                <a:latin typeface="+mn-lt"/>
                <a:ea typeface="+mn-ea"/>
                <a:cs typeface="+mn-cs"/>
              </a:defRPr>
            </a:pPr>
            <a:endParaRPr lang="en-US"/>
          </a:p>
        </c:txPr>
        <c:crossAx val="57597157"/>
        <c:crosses val="autoZero"/>
        <c:auto val="1"/>
        <c:lblAlgn val="ctr"/>
        <c:lblOffset val="100"/>
        <c:noMultiLvlLbl val="0"/>
      </c:catAx>
      <c:valAx>
        <c:axId val="57597157"/>
        <c:scaling>
          <c:orientation val="minMax"/>
          <c:max val="5"/>
        </c:scaling>
        <c:delete val="0"/>
        <c:axPos val="l"/>
        <c:majorGridlines>
          <c:spPr>
            <a:ln w="9525" cap="flat" cmpd="sng">
              <a:solidFill>
                <a:srgbClr val="000000"/>
              </a:solidFill>
              <a:round/>
            </a:ln>
          </c:spPr>
        </c:majorGridlines>
        <c:numFmt formatCode="General" sourceLinked="1"/>
        <c:majorTickMark val="none"/>
        <c:minorTickMark val="none"/>
        <c:tickLblPos val="nextTo"/>
        <c:spPr>
          <a:noFill/>
          <a:ln w="9525" cap="flat" cmpd="sng">
            <a:solidFill>
              <a:schemeClr val="tx1"/>
            </a:solidFill>
          </a:ln>
          <a:effectLst>
            <a:outerShdw sx="1000" sy="1000" algn="ctr" rotWithShape="0">
              <a:schemeClr val="bg1"/>
            </a:outerShdw>
          </a:effectLst>
        </c:spPr>
        <c:txPr>
          <a:bodyPr/>
          <a:lstStyle/>
          <a:p>
            <a:pPr>
              <a:defRPr lang="en-US" sz="900" b="0" i="0" u="none" baseline="0">
                <a:solidFill>
                  <a:schemeClr val="bg1"/>
                </a:solidFill>
                <a:latin typeface="+mn-lt"/>
                <a:ea typeface="+mn-ea"/>
                <a:cs typeface="+mn-cs"/>
              </a:defRPr>
            </a:pPr>
            <a:endParaRPr lang="en-US"/>
          </a:p>
        </c:txPr>
        <c:crossAx val="25586115"/>
        <c:crosses val="autoZero"/>
        <c:crossBetween val="between"/>
        <c:majorUnit val="1"/>
        <c:minorUnit val="1"/>
      </c:valAx>
      <c:spPr>
        <a:solidFill>
          <a:schemeClr val="bg1"/>
        </a:solidFill>
        <a:ln w="6350">
          <a:noFill/>
        </a:ln>
      </c:spPr>
    </c:plotArea>
    <c:plotVisOnly val="1"/>
    <c:dispBlanksAs val="gap"/>
    <c:showDLblsOverMax val="0"/>
  </c:chart>
  <c:spPr>
    <a:solidFill>
      <a:schemeClr val="bg1"/>
    </a:solidFill>
    <a:ln w="9525" cap="flat" cmpd="sng">
      <a:solidFill>
        <a:schemeClr val="tx1">
          <a:lumMod val="15000"/>
          <a:lumOff val="85000"/>
        </a:schemeClr>
      </a:solidFill>
      <a:round/>
    </a:ln>
  </c:sp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1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3.tiff"/><Relationship Id="rId2" Type="http://schemas.openxmlformats.org/officeDocument/2006/relationships/image" Target="../media/image2.tiff"/><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 Id="rId4" Type="http://schemas.openxmlformats.org/officeDocument/2006/relationships/chart" Target="../charts/chart32.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5.xml"/><Relationship Id="rId2" Type="http://schemas.openxmlformats.org/officeDocument/2006/relationships/chart" Target="../charts/chart34.xml"/><Relationship Id="rId1" Type="http://schemas.openxmlformats.org/officeDocument/2006/relationships/chart" Target="../charts/chart33.xml"/><Relationship Id="rId4" Type="http://schemas.openxmlformats.org/officeDocument/2006/relationships/chart" Target="../charts/chart36.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 Id="rId4" Type="http://schemas.openxmlformats.org/officeDocument/2006/relationships/chart" Target="../charts/chart40.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43.xml"/><Relationship Id="rId2" Type="http://schemas.openxmlformats.org/officeDocument/2006/relationships/chart" Target="../charts/chart42.xml"/><Relationship Id="rId1" Type="http://schemas.openxmlformats.org/officeDocument/2006/relationships/chart" Target="../charts/chart41.xml"/><Relationship Id="rId4" Type="http://schemas.openxmlformats.org/officeDocument/2006/relationships/chart" Target="../charts/chart44.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4" Type="http://schemas.openxmlformats.org/officeDocument/2006/relationships/chart" Target="../charts/chart48.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51.xml"/><Relationship Id="rId2" Type="http://schemas.openxmlformats.org/officeDocument/2006/relationships/chart" Target="../charts/chart50.xml"/><Relationship Id="rId1" Type="http://schemas.openxmlformats.org/officeDocument/2006/relationships/chart" Target="../charts/chart49.xml"/><Relationship Id="rId4" Type="http://schemas.openxmlformats.org/officeDocument/2006/relationships/chart" Target="../charts/chart52.xml"/></Relationships>
</file>

<file path=xl/drawings/_rels/drawing16.xml.rels><?xml version="1.0" encoding="UTF-8" standalone="yes"?>
<Relationships xmlns="http://schemas.openxmlformats.org/package/2006/relationships"><Relationship Id="rId3" Type="http://schemas.openxmlformats.org/officeDocument/2006/relationships/chart" Target="../charts/chart55.xml"/><Relationship Id="rId2" Type="http://schemas.openxmlformats.org/officeDocument/2006/relationships/chart" Target="../charts/chart54.xml"/><Relationship Id="rId1" Type="http://schemas.openxmlformats.org/officeDocument/2006/relationships/chart" Target="../charts/chart53.xml"/><Relationship Id="rId4" Type="http://schemas.openxmlformats.org/officeDocument/2006/relationships/chart" Target="../charts/chart56.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59.xml"/><Relationship Id="rId2" Type="http://schemas.openxmlformats.org/officeDocument/2006/relationships/chart" Target="../charts/chart58.xml"/><Relationship Id="rId1" Type="http://schemas.openxmlformats.org/officeDocument/2006/relationships/chart" Target="../charts/chart57.xml"/><Relationship Id="rId4" Type="http://schemas.openxmlformats.org/officeDocument/2006/relationships/chart" Target="../charts/chart60.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65.xml"/><Relationship Id="rId2" Type="http://schemas.openxmlformats.org/officeDocument/2006/relationships/chart" Target="../charts/chart64.xml"/><Relationship Id="rId1" Type="http://schemas.openxmlformats.org/officeDocument/2006/relationships/chart" Target="../charts/chart63.xml"/><Relationship Id="rId4" Type="http://schemas.openxmlformats.org/officeDocument/2006/relationships/chart" Target="../charts/chart66.xml"/></Relationships>
</file>

<file path=xl/drawings/_rels/drawing20.xml.rels><?xml version="1.0" encoding="UTF-8" standalone="yes"?>
<Relationships xmlns="http://schemas.openxmlformats.org/package/2006/relationships"><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 Id="rId4" Type="http://schemas.openxmlformats.org/officeDocument/2006/relationships/chart" Target="../charts/chart20.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 Id="rId4" Type="http://schemas.openxmlformats.org/officeDocument/2006/relationships/chart" Target="../charts/chart24.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 Id="rId4" Type="http://schemas.openxmlformats.org/officeDocument/2006/relationships/chart" Target="../charts/chart2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583408</xdr:colOff>
      <xdr:row>31</xdr:row>
      <xdr:rowOff>64213</xdr:rowOff>
    </xdr:from>
    <xdr:to>
      <xdr:col>2</xdr:col>
      <xdr:colOff>5643563</xdr:colOff>
      <xdr:row>38</xdr:row>
      <xdr:rowOff>17859</xdr:rowOff>
    </xdr:to>
    <xdr:sp macro="" textlink="">
      <xdr:nvSpPr>
        <xdr:cNvPr id="9" name="TextBox 8">
          <a:extLst>
            <a:ext uri="{FF2B5EF4-FFF2-40B4-BE49-F238E27FC236}">
              <a16:creationId xmlns:a16="http://schemas.microsoft.com/office/drawing/2014/main" id="{00000000-0008-0000-0000-000009000000}"/>
            </a:ext>
          </a:extLst>
        </xdr:cNvPr>
        <xdr:cNvSpPr txBox="1"/>
      </xdr:nvSpPr>
      <xdr:spPr>
        <a:xfrm>
          <a:off x="581025" y="20602575"/>
          <a:ext cx="8439150" cy="1219200"/>
        </a:xfrm>
        <a:prstGeom prst="rect">
          <a:avLst/>
        </a:prstGeom>
        <a:solidFill>
          <a:schemeClr val="bg1"/>
        </a:solidFill>
        <a:ln w="9525" cmpd="sng">
          <a:noFill/>
        </a:ln>
      </xdr:spPr>
      <xdr:style>
        <a:lnRef idx="0">
          <a:srgbClr val="000000"/>
        </a:lnRef>
        <a:fillRef idx="0">
          <a:srgbClr val="000000"/>
        </a:fillRef>
        <a:effectRef idx="0">
          <a:srgbClr val="000000"/>
        </a:effectRef>
        <a:fontRef idx="minor">
          <a:schemeClr val="tx1"/>
        </a:fontRef>
      </xdr:style>
      <xdr:txBody>
        <a:bodyPr vertOverflow="clip" horzOverflow="clip" wrap="square" anchor="t"/>
        <a:lstStyle/>
        <a:p>
          <a:r>
            <a:rPr lang="en-US" sz="900">
              <a:solidFill>
                <a:schemeClr val="tx1"/>
              </a:solidFill>
              <a:latin typeface="Century Gothic" charset="0"/>
              <a:ea typeface="Century Gothic" charset="0"/>
              <a:cs typeface="Century Gothic" charset="0"/>
            </a:rPr>
            <a:t>Cette publication a été réalisée avec le soutien de l'Agence des États-Unis pour le développement international (USAID) dans le cadre de l'accord de coopération AID-OAA-L-14-00004 de MEASURE Evaluation. MEASURE Evaluation est mis en œuvre par le centre Carolina Population Center, l'Université de Caroline du Nord à Chapel Hill, en partenariat avec ICF International ; John Snow, Inc. ; Management Sciences for Health ; les universités de Palladium et de Tulane. Les opinions exprimées ne sont pas nécessairement celles de l'USAID ou du gouvernement des États-Unis. TL-18-09</a:t>
          </a:r>
          <a:endParaRPr lang="en-US" sz="900">
            <a:latin typeface="Century Gothic" charset="0"/>
            <a:ea typeface="Century Gothic" charset="0"/>
            <a:cs typeface="Century Gothic" charset="0"/>
          </a:endParaRPr>
        </a:p>
      </xdr:txBody>
    </xdr:sp>
    <xdr:clientData/>
  </xdr:twoCellAnchor>
  <xdr:twoCellAnchor editAs="oneCell">
    <xdr:from>
      <xdr:col>2</xdr:col>
      <xdr:colOff>6270862</xdr:colOff>
      <xdr:row>31</xdr:row>
      <xdr:rowOff>48999</xdr:rowOff>
    </xdr:from>
    <xdr:to>
      <xdr:col>2</xdr:col>
      <xdr:colOff>9945162</xdr:colOff>
      <xdr:row>36</xdr:row>
      <xdr:rowOff>76710</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639300" y="20583525"/>
          <a:ext cx="3676650" cy="933450"/>
        </a:xfrm>
        <a:prstGeom prst="rect">
          <a:avLst/>
        </a:prstGeom>
      </xdr:spPr>
    </xdr:pic>
    <xdr:clientData/>
  </xdr:twoCellAnchor>
  <xdr:twoCellAnchor editAs="absolute">
    <xdr:from>
      <xdr:col>2</xdr:col>
      <xdr:colOff>267413</xdr:colOff>
      <xdr:row>0</xdr:row>
      <xdr:rowOff>119596</xdr:rowOff>
    </xdr:from>
    <xdr:to>
      <xdr:col>2</xdr:col>
      <xdr:colOff>10683874</xdr:colOff>
      <xdr:row>0</xdr:row>
      <xdr:rowOff>1777358</xdr:rowOff>
    </xdr:to>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4124019" y="119596"/>
          <a:ext cx="10416461" cy="1657762"/>
        </a:xfrm>
        <a:prstGeom prst="rect">
          <a:avLst/>
        </a:prstGeom>
        <a:noFill/>
        <a:ln w="9525" cmpd="sng">
          <a:noFill/>
        </a:ln>
      </xdr:spPr>
      <xdr:style>
        <a:lnRef idx="0">
          <a:srgbClr val="000000"/>
        </a:lnRef>
        <a:fillRef idx="0">
          <a:srgbClr val="000000"/>
        </a:fillRef>
        <a:effectRef idx="0">
          <a:srgbClr val="000000"/>
        </a:effectRef>
        <a:fontRef idx="minor">
          <a:schemeClr val="tx1"/>
        </a:fontRef>
      </xdr:style>
      <xdr:txBody>
        <a:bodyPr vertOverflow="overflow" horzOverflow="overflow" wrap="square" anchor="t">
          <a:sp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lang="en-US" sz="5000" b="0" i="0" baseline="0">
              <a:solidFill>
                <a:schemeClr val="accent1">
                  <a:lumMod val="50000"/>
                </a:schemeClr>
              </a:solidFill>
              <a:effectLst/>
              <a:latin typeface="+mn-lt"/>
              <a:ea typeface="+mn-ea"/>
              <a:cs typeface="+mn-cs"/>
            </a:rPr>
            <a:t>B</a:t>
          </a:r>
          <a:r>
            <a:rPr lang="en-US" sz="5000" baseline="0">
              <a:solidFill>
                <a:schemeClr val="accent1">
                  <a:lumMod val="50000"/>
                </a:schemeClr>
              </a:solidFill>
              <a:effectLst/>
              <a:latin typeface="+mn-lt"/>
              <a:ea typeface="+mn-ea"/>
              <a:cs typeface="+mn-cs"/>
            </a:rPr>
            <a:t>oîte à outils des </a:t>
          </a:r>
          <a:r>
            <a:rPr lang="en-US" sz="5000" b="0" i="0" baseline="0">
              <a:solidFill>
                <a:schemeClr val="tx1"/>
              </a:solidFill>
              <a:effectLst/>
              <a:latin typeface="+mn-lt"/>
              <a:ea typeface="+mn-ea"/>
              <a:cs typeface="+mn-cs"/>
            </a:rPr>
            <a:t>Stades</a:t>
          </a:r>
          <a:r>
            <a:rPr lang="en-US" sz="5000" b="0" i="0" baseline="0">
              <a:solidFill>
                <a:schemeClr val="accent1">
                  <a:lumMod val="50000"/>
                </a:schemeClr>
              </a:solidFill>
              <a:effectLst/>
              <a:latin typeface="+mn-lt"/>
              <a:ea typeface="+mn-ea"/>
              <a:cs typeface="+mn-cs"/>
            </a:rPr>
            <a:t> d'Amélioration Continu</a:t>
          </a:r>
          <a:r>
            <a:rPr lang="en-US" sz="5000" spc="-130" baseline="0">
              <a:solidFill>
                <a:schemeClr val="accent1">
                  <a:lumMod val="50000"/>
                </a:schemeClr>
              </a:solidFill>
              <a:latin typeface="+mn-lt"/>
            </a:rPr>
            <a:t>: Manuel</a:t>
          </a:r>
          <a:endParaRPr lang="en-US" sz="5000" spc="-130">
            <a:solidFill>
              <a:schemeClr val="accent1">
                <a:lumMod val="50000"/>
              </a:schemeClr>
            </a:solidFill>
            <a:latin typeface="+mn-lt"/>
          </a:endParaRPr>
        </a:p>
      </xdr:txBody>
    </xdr:sp>
    <xdr:clientData/>
  </xdr:twoCellAnchor>
  <xdr:twoCellAnchor editAs="oneCell">
    <xdr:from>
      <xdr:col>1</xdr:col>
      <xdr:colOff>69906</xdr:colOff>
      <xdr:row>0</xdr:row>
      <xdr:rowOff>279624</xdr:rowOff>
    </xdr:from>
    <xdr:to>
      <xdr:col>1</xdr:col>
      <xdr:colOff>3077280</xdr:colOff>
      <xdr:row>0</xdr:row>
      <xdr:rowOff>1607880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745686" y="279624"/>
          <a:ext cx="3007374" cy="1328256"/>
        </a:xfrm>
        <a:prstGeom prst="rect">
          <a:avLst/>
        </a:prstGeom>
      </xdr:spPr>
    </xdr:pic>
    <xdr:clientData/>
  </xdr:twoCellAnchor>
  <xdr:twoCellAnchor editAs="oneCell">
    <xdr:from>
      <xdr:col>2</xdr:col>
      <xdr:colOff>10028205</xdr:colOff>
      <xdr:row>31</xdr:row>
      <xdr:rowOff>164747</xdr:rowOff>
    </xdr:from>
    <xdr:to>
      <xdr:col>2</xdr:col>
      <xdr:colOff>11566494</xdr:colOff>
      <xdr:row>35</xdr:row>
      <xdr:rowOff>98778</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3"/>
        <a:stretch>
          <a:fillRect/>
        </a:stretch>
      </xdr:blipFill>
      <xdr:spPr>
        <a:xfrm>
          <a:off x="13880538" y="20174303"/>
          <a:ext cx="1538289" cy="724253"/>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579438</xdr:colOff>
      <xdr:row>71</xdr:row>
      <xdr:rowOff>73024</xdr:rowOff>
    </xdr:from>
    <xdr:to>
      <xdr:col>4</xdr:col>
      <xdr:colOff>492125</xdr:colOff>
      <xdr:row>102</xdr:row>
      <xdr:rowOff>150813</xdr:rowOff>
    </xdr:to>
    <xdr:graphicFrame macro="">
      <xdr:nvGraphicFramePr>
        <xdr:cNvPr id="2" name="Chart 1">
          <a:extLst>
            <a:ext uri="{FF2B5EF4-FFF2-40B4-BE49-F238E27FC236}">
              <a16:creationId xmlns:a16="http://schemas.microsoft.com/office/drawing/2014/main" id="{00000000-0008-0000-0B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1270000</xdr:colOff>
      <xdr:row>71</xdr:row>
      <xdr:rowOff>104774</xdr:rowOff>
    </xdr:from>
    <xdr:to>
      <xdr:col>9</xdr:col>
      <xdr:colOff>1698625</xdr:colOff>
      <xdr:row>103</xdr:row>
      <xdr:rowOff>31750</xdr:rowOff>
    </xdr:to>
    <xdr:graphicFrame macro="">
      <xdr:nvGraphicFramePr>
        <xdr:cNvPr id="3" name="Chart 2">
          <a:extLst>
            <a:ext uri="{FF2B5EF4-FFF2-40B4-BE49-F238E27FC236}">
              <a16:creationId xmlns:a16="http://schemas.microsoft.com/office/drawing/2014/main" id="{00000000-0008-0000-0B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313532</xdr:colOff>
      <xdr:row>107</xdr:row>
      <xdr:rowOff>80963</xdr:rowOff>
    </xdr:from>
    <xdr:to>
      <xdr:col>4</xdr:col>
      <xdr:colOff>500064</xdr:colOff>
      <xdr:row>134</xdr:row>
      <xdr:rowOff>134938</xdr:rowOff>
    </xdr:to>
    <xdr:graphicFrame macro="">
      <xdr:nvGraphicFramePr>
        <xdr:cNvPr id="4" name="Chart 3">
          <a:extLst>
            <a:ext uri="{FF2B5EF4-FFF2-40B4-BE49-F238E27FC236}">
              <a16:creationId xmlns:a16="http://schemas.microsoft.com/office/drawing/2014/main" id="{00000000-0008-0000-0B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1119188</xdr:colOff>
      <xdr:row>107</xdr:row>
      <xdr:rowOff>1586</xdr:rowOff>
    </xdr:from>
    <xdr:to>
      <xdr:col>9</xdr:col>
      <xdr:colOff>1674813</xdr:colOff>
      <xdr:row>134</xdr:row>
      <xdr:rowOff>79374</xdr:rowOff>
    </xdr:to>
    <xdr:graphicFrame macro="">
      <xdr:nvGraphicFramePr>
        <xdr:cNvPr id="5" name="Chart 4">
          <a:extLst>
            <a:ext uri="{FF2B5EF4-FFF2-40B4-BE49-F238E27FC236}">
              <a16:creationId xmlns:a16="http://schemas.microsoft.com/office/drawing/2014/main" id="{00000000-0008-0000-0B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xdr:col>
      <xdr:colOff>579438</xdr:colOff>
      <xdr:row>71</xdr:row>
      <xdr:rowOff>73024</xdr:rowOff>
    </xdr:from>
    <xdr:to>
      <xdr:col>4</xdr:col>
      <xdr:colOff>492125</xdr:colOff>
      <xdr:row>102</xdr:row>
      <xdr:rowOff>150813</xdr:rowOff>
    </xdr:to>
    <xdr:graphicFrame macro="">
      <xdr:nvGraphicFramePr>
        <xdr:cNvPr id="2" name="Chart 1">
          <a:extLst>
            <a:ext uri="{FF2B5EF4-FFF2-40B4-BE49-F238E27FC236}">
              <a16:creationId xmlns:a16="http://schemas.microsoft.com/office/drawing/2014/main" id="{00000000-0008-0000-0C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1270000</xdr:colOff>
      <xdr:row>71</xdr:row>
      <xdr:rowOff>104774</xdr:rowOff>
    </xdr:from>
    <xdr:to>
      <xdr:col>9</xdr:col>
      <xdr:colOff>1698625</xdr:colOff>
      <xdr:row>103</xdr:row>
      <xdr:rowOff>31750</xdr:rowOff>
    </xdr:to>
    <xdr:graphicFrame macro="">
      <xdr:nvGraphicFramePr>
        <xdr:cNvPr id="3" name="Chart 2">
          <a:extLst>
            <a:ext uri="{FF2B5EF4-FFF2-40B4-BE49-F238E27FC236}">
              <a16:creationId xmlns:a16="http://schemas.microsoft.com/office/drawing/2014/main" id="{00000000-0008-0000-0C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313532</xdr:colOff>
      <xdr:row>107</xdr:row>
      <xdr:rowOff>80963</xdr:rowOff>
    </xdr:from>
    <xdr:to>
      <xdr:col>4</xdr:col>
      <xdr:colOff>500064</xdr:colOff>
      <xdr:row>134</xdr:row>
      <xdr:rowOff>134938</xdr:rowOff>
    </xdr:to>
    <xdr:graphicFrame macro="">
      <xdr:nvGraphicFramePr>
        <xdr:cNvPr id="4" name="Chart 3">
          <a:extLst>
            <a:ext uri="{FF2B5EF4-FFF2-40B4-BE49-F238E27FC236}">
              <a16:creationId xmlns:a16="http://schemas.microsoft.com/office/drawing/2014/main" id="{00000000-0008-0000-0C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1119188</xdr:colOff>
      <xdr:row>107</xdr:row>
      <xdr:rowOff>1586</xdr:rowOff>
    </xdr:from>
    <xdr:to>
      <xdr:col>9</xdr:col>
      <xdr:colOff>1674813</xdr:colOff>
      <xdr:row>134</xdr:row>
      <xdr:rowOff>79374</xdr:rowOff>
    </xdr:to>
    <xdr:graphicFrame macro="">
      <xdr:nvGraphicFramePr>
        <xdr:cNvPr id="5" name="Chart 4">
          <a:extLst>
            <a:ext uri="{FF2B5EF4-FFF2-40B4-BE49-F238E27FC236}">
              <a16:creationId xmlns:a16="http://schemas.microsoft.com/office/drawing/2014/main" id="{00000000-0008-0000-0C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579438</xdr:colOff>
      <xdr:row>71</xdr:row>
      <xdr:rowOff>73024</xdr:rowOff>
    </xdr:from>
    <xdr:to>
      <xdr:col>4</xdr:col>
      <xdr:colOff>492125</xdr:colOff>
      <xdr:row>102</xdr:row>
      <xdr:rowOff>150813</xdr:rowOff>
    </xdr:to>
    <xdr:graphicFrame macro="">
      <xdr:nvGraphicFramePr>
        <xdr:cNvPr id="2" name="Chart 1">
          <a:extLst>
            <a:ext uri="{FF2B5EF4-FFF2-40B4-BE49-F238E27FC236}">
              <a16:creationId xmlns:a16="http://schemas.microsoft.com/office/drawing/2014/main" id="{00000000-0008-0000-0D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1270000</xdr:colOff>
      <xdr:row>71</xdr:row>
      <xdr:rowOff>104774</xdr:rowOff>
    </xdr:from>
    <xdr:to>
      <xdr:col>9</xdr:col>
      <xdr:colOff>1698625</xdr:colOff>
      <xdr:row>103</xdr:row>
      <xdr:rowOff>31750</xdr:rowOff>
    </xdr:to>
    <xdr:graphicFrame macro="">
      <xdr:nvGraphicFramePr>
        <xdr:cNvPr id="3" name="Chart 2">
          <a:extLst>
            <a:ext uri="{FF2B5EF4-FFF2-40B4-BE49-F238E27FC236}">
              <a16:creationId xmlns:a16="http://schemas.microsoft.com/office/drawing/2014/main" id="{00000000-0008-0000-0D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313532</xdr:colOff>
      <xdr:row>107</xdr:row>
      <xdr:rowOff>80963</xdr:rowOff>
    </xdr:from>
    <xdr:to>
      <xdr:col>4</xdr:col>
      <xdr:colOff>500064</xdr:colOff>
      <xdr:row>134</xdr:row>
      <xdr:rowOff>134938</xdr:rowOff>
    </xdr:to>
    <xdr:graphicFrame macro="">
      <xdr:nvGraphicFramePr>
        <xdr:cNvPr id="4" name="Chart 3">
          <a:extLst>
            <a:ext uri="{FF2B5EF4-FFF2-40B4-BE49-F238E27FC236}">
              <a16:creationId xmlns:a16="http://schemas.microsoft.com/office/drawing/2014/main" id="{00000000-0008-0000-0D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1119188</xdr:colOff>
      <xdr:row>107</xdr:row>
      <xdr:rowOff>1586</xdr:rowOff>
    </xdr:from>
    <xdr:to>
      <xdr:col>9</xdr:col>
      <xdr:colOff>1674813</xdr:colOff>
      <xdr:row>134</xdr:row>
      <xdr:rowOff>79374</xdr:rowOff>
    </xdr:to>
    <xdr:graphicFrame macro="">
      <xdr:nvGraphicFramePr>
        <xdr:cNvPr id="5" name="Chart 4">
          <a:extLst>
            <a:ext uri="{FF2B5EF4-FFF2-40B4-BE49-F238E27FC236}">
              <a16:creationId xmlns:a16="http://schemas.microsoft.com/office/drawing/2014/main" id="{00000000-0008-0000-0D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579438</xdr:colOff>
      <xdr:row>71</xdr:row>
      <xdr:rowOff>73024</xdr:rowOff>
    </xdr:from>
    <xdr:to>
      <xdr:col>4</xdr:col>
      <xdr:colOff>492125</xdr:colOff>
      <xdr:row>102</xdr:row>
      <xdr:rowOff>150813</xdr:rowOff>
    </xdr:to>
    <xdr:graphicFrame macro="">
      <xdr:nvGraphicFramePr>
        <xdr:cNvPr id="2" name="Chart 1">
          <a:extLst>
            <a:ext uri="{FF2B5EF4-FFF2-40B4-BE49-F238E27FC236}">
              <a16:creationId xmlns:a16="http://schemas.microsoft.com/office/drawing/2014/main" id="{00000000-0008-0000-0E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1270000</xdr:colOff>
      <xdr:row>71</xdr:row>
      <xdr:rowOff>104774</xdr:rowOff>
    </xdr:from>
    <xdr:to>
      <xdr:col>9</xdr:col>
      <xdr:colOff>1698625</xdr:colOff>
      <xdr:row>103</xdr:row>
      <xdr:rowOff>31750</xdr:rowOff>
    </xdr:to>
    <xdr:graphicFrame macro="">
      <xdr:nvGraphicFramePr>
        <xdr:cNvPr id="3" name="Chart 2">
          <a:extLst>
            <a:ext uri="{FF2B5EF4-FFF2-40B4-BE49-F238E27FC236}">
              <a16:creationId xmlns:a16="http://schemas.microsoft.com/office/drawing/2014/main" id="{00000000-0008-0000-0E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313532</xdr:colOff>
      <xdr:row>107</xdr:row>
      <xdr:rowOff>80963</xdr:rowOff>
    </xdr:from>
    <xdr:to>
      <xdr:col>4</xdr:col>
      <xdr:colOff>500064</xdr:colOff>
      <xdr:row>134</xdr:row>
      <xdr:rowOff>134938</xdr:rowOff>
    </xdr:to>
    <xdr:graphicFrame macro="">
      <xdr:nvGraphicFramePr>
        <xdr:cNvPr id="4" name="Chart 3">
          <a:extLst>
            <a:ext uri="{FF2B5EF4-FFF2-40B4-BE49-F238E27FC236}">
              <a16:creationId xmlns:a16="http://schemas.microsoft.com/office/drawing/2014/main" id="{00000000-0008-0000-0E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1119188</xdr:colOff>
      <xdr:row>107</xdr:row>
      <xdr:rowOff>1586</xdr:rowOff>
    </xdr:from>
    <xdr:to>
      <xdr:col>9</xdr:col>
      <xdr:colOff>1674813</xdr:colOff>
      <xdr:row>134</xdr:row>
      <xdr:rowOff>79374</xdr:rowOff>
    </xdr:to>
    <xdr:graphicFrame macro="">
      <xdr:nvGraphicFramePr>
        <xdr:cNvPr id="5" name="Chart 4">
          <a:extLst>
            <a:ext uri="{FF2B5EF4-FFF2-40B4-BE49-F238E27FC236}">
              <a16:creationId xmlns:a16="http://schemas.microsoft.com/office/drawing/2014/main" id="{00000000-0008-0000-0E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579438</xdr:colOff>
      <xdr:row>71</xdr:row>
      <xdr:rowOff>73024</xdr:rowOff>
    </xdr:from>
    <xdr:to>
      <xdr:col>4</xdr:col>
      <xdr:colOff>492125</xdr:colOff>
      <xdr:row>102</xdr:row>
      <xdr:rowOff>150813</xdr:rowOff>
    </xdr:to>
    <xdr:graphicFrame macro="">
      <xdr:nvGraphicFramePr>
        <xdr:cNvPr id="2" name="Chart 1">
          <a:extLst>
            <a:ext uri="{FF2B5EF4-FFF2-40B4-BE49-F238E27FC236}">
              <a16:creationId xmlns:a16="http://schemas.microsoft.com/office/drawing/2014/main" id="{00000000-0008-0000-0F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1270000</xdr:colOff>
      <xdr:row>71</xdr:row>
      <xdr:rowOff>104774</xdr:rowOff>
    </xdr:from>
    <xdr:to>
      <xdr:col>9</xdr:col>
      <xdr:colOff>1698625</xdr:colOff>
      <xdr:row>103</xdr:row>
      <xdr:rowOff>31750</xdr:rowOff>
    </xdr:to>
    <xdr:graphicFrame macro="">
      <xdr:nvGraphicFramePr>
        <xdr:cNvPr id="3" name="Chart 2">
          <a:extLst>
            <a:ext uri="{FF2B5EF4-FFF2-40B4-BE49-F238E27FC236}">
              <a16:creationId xmlns:a16="http://schemas.microsoft.com/office/drawing/2014/main" id="{00000000-0008-0000-0F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313532</xdr:colOff>
      <xdr:row>107</xdr:row>
      <xdr:rowOff>80963</xdr:rowOff>
    </xdr:from>
    <xdr:to>
      <xdr:col>4</xdr:col>
      <xdr:colOff>500064</xdr:colOff>
      <xdr:row>134</xdr:row>
      <xdr:rowOff>134938</xdr:rowOff>
    </xdr:to>
    <xdr:graphicFrame macro="">
      <xdr:nvGraphicFramePr>
        <xdr:cNvPr id="4" name="Chart 3">
          <a:extLst>
            <a:ext uri="{FF2B5EF4-FFF2-40B4-BE49-F238E27FC236}">
              <a16:creationId xmlns:a16="http://schemas.microsoft.com/office/drawing/2014/main" id="{00000000-0008-0000-0F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1119188</xdr:colOff>
      <xdr:row>107</xdr:row>
      <xdr:rowOff>1586</xdr:rowOff>
    </xdr:from>
    <xdr:to>
      <xdr:col>9</xdr:col>
      <xdr:colOff>1674813</xdr:colOff>
      <xdr:row>134</xdr:row>
      <xdr:rowOff>79374</xdr:rowOff>
    </xdr:to>
    <xdr:graphicFrame macro="">
      <xdr:nvGraphicFramePr>
        <xdr:cNvPr id="5" name="Chart 4">
          <a:extLst>
            <a:ext uri="{FF2B5EF4-FFF2-40B4-BE49-F238E27FC236}">
              <a16:creationId xmlns:a16="http://schemas.microsoft.com/office/drawing/2014/main" id="{00000000-0008-0000-0F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579438</xdr:colOff>
      <xdr:row>71</xdr:row>
      <xdr:rowOff>73024</xdr:rowOff>
    </xdr:from>
    <xdr:to>
      <xdr:col>4</xdr:col>
      <xdr:colOff>492125</xdr:colOff>
      <xdr:row>102</xdr:row>
      <xdr:rowOff>150813</xdr:rowOff>
    </xdr:to>
    <xdr:graphicFrame macro="">
      <xdr:nvGraphicFramePr>
        <xdr:cNvPr id="2" name="Chart 1">
          <a:extLst>
            <a:ext uri="{FF2B5EF4-FFF2-40B4-BE49-F238E27FC236}">
              <a16:creationId xmlns:a16="http://schemas.microsoft.com/office/drawing/2014/main" id="{00000000-0008-0000-10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1270000</xdr:colOff>
      <xdr:row>71</xdr:row>
      <xdr:rowOff>104774</xdr:rowOff>
    </xdr:from>
    <xdr:to>
      <xdr:col>9</xdr:col>
      <xdr:colOff>1698625</xdr:colOff>
      <xdr:row>103</xdr:row>
      <xdr:rowOff>31750</xdr:rowOff>
    </xdr:to>
    <xdr:graphicFrame macro="">
      <xdr:nvGraphicFramePr>
        <xdr:cNvPr id="3" name="Chart 2">
          <a:extLst>
            <a:ext uri="{FF2B5EF4-FFF2-40B4-BE49-F238E27FC236}">
              <a16:creationId xmlns:a16="http://schemas.microsoft.com/office/drawing/2014/main" id="{00000000-0008-0000-1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313532</xdr:colOff>
      <xdr:row>107</xdr:row>
      <xdr:rowOff>80963</xdr:rowOff>
    </xdr:from>
    <xdr:to>
      <xdr:col>4</xdr:col>
      <xdr:colOff>500064</xdr:colOff>
      <xdr:row>134</xdr:row>
      <xdr:rowOff>134938</xdr:rowOff>
    </xdr:to>
    <xdr:graphicFrame macro="">
      <xdr:nvGraphicFramePr>
        <xdr:cNvPr id="4" name="Chart 3">
          <a:extLst>
            <a:ext uri="{FF2B5EF4-FFF2-40B4-BE49-F238E27FC236}">
              <a16:creationId xmlns:a16="http://schemas.microsoft.com/office/drawing/2014/main" id="{00000000-0008-0000-10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1119188</xdr:colOff>
      <xdr:row>107</xdr:row>
      <xdr:rowOff>1586</xdr:rowOff>
    </xdr:from>
    <xdr:to>
      <xdr:col>9</xdr:col>
      <xdr:colOff>1674813</xdr:colOff>
      <xdr:row>134</xdr:row>
      <xdr:rowOff>79374</xdr:rowOff>
    </xdr:to>
    <xdr:graphicFrame macro="">
      <xdr:nvGraphicFramePr>
        <xdr:cNvPr id="5" name="Chart 4">
          <a:extLst>
            <a:ext uri="{FF2B5EF4-FFF2-40B4-BE49-F238E27FC236}">
              <a16:creationId xmlns:a16="http://schemas.microsoft.com/office/drawing/2014/main" id="{00000000-0008-0000-10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579438</xdr:colOff>
      <xdr:row>71</xdr:row>
      <xdr:rowOff>73024</xdr:rowOff>
    </xdr:from>
    <xdr:to>
      <xdr:col>4</xdr:col>
      <xdr:colOff>492125</xdr:colOff>
      <xdr:row>102</xdr:row>
      <xdr:rowOff>150813</xdr:rowOff>
    </xdr:to>
    <xdr:graphicFrame macro="">
      <xdr:nvGraphicFramePr>
        <xdr:cNvPr id="2" name="Chart 1">
          <a:extLst>
            <a:ext uri="{FF2B5EF4-FFF2-40B4-BE49-F238E27FC236}">
              <a16:creationId xmlns:a16="http://schemas.microsoft.com/office/drawing/2014/main" id="{00000000-0008-0000-11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1270000</xdr:colOff>
      <xdr:row>71</xdr:row>
      <xdr:rowOff>104774</xdr:rowOff>
    </xdr:from>
    <xdr:to>
      <xdr:col>9</xdr:col>
      <xdr:colOff>1698625</xdr:colOff>
      <xdr:row>103</xdr:row>
      <xdr:rowOff>31750</xdr:rowOff>
    </xdr:to>
    <xdr:graphicFrame macro="">
      <xdr:nvGraphicFramePr>
        <xdr:cNvPr id="3" name="Chart 2">
          <a:extLst>
            <a:ext uri="{FF2B5EF4-FFF2-40B4-BE49-F238E27FC236}">
              <a16:creationId xmlns:a16="http://schemas.microsoft.com/office/drawing/2014/main" id="{00000000-0008-0000-1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313532</xdr:colOff>
      <xdr:row>107</xdr:row>
      <xdr:rowOff>80963</xdr:rowOff>
    </xdr:from>
    <xdr:to>
      <xdr:col>4</xdr:col>
      <xdr:colOff>500064</xdr:colOff>
      <xdr:row>134</xdr:row>
      <xdr:rowOff>134938</xdr:rowOff>
    </xdr:to>
    <xdr:graphicFrame macro="">
      <xdr:nvGraphicFramePr>
        <xdr:cNvPr id="4" name="Chart 3">
          <a:extLst>
            <a:ext uri="{FF2B5EF4-FFF2-40B4-BE49-F238E27FC236}">
              <a16:creationId xmlns:a16="http://schemas.microsoft.com/office/drawing/2014/main" id="{00000000-0008-0000-11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1119188</xdr:colOff>
      <xdr:row>107</xdr:row>
      <xdr:rowOff>1586</xdr:rowOff>
    </xdr:from>
    <xdr:to>
      <xdr:col>9</xdr:col>
      <xdr:colOff>1674813</xdr:colOff>
      <xdr:row>134</xdr:row>
      <xdr:rowOff>79374</xdr:rowOff>
    </xdr:to>
    <xdr:graphicFrame macro="">
      <xdr:nvGraphicFramePr>
        <xdr:cNvPr id="5" name="Chart 4">
          <a:extLst>
            <a:ext uri="{FF2B5EF4-FFF2-40B4-BE49-F238E27FC236}">
              <a16:creationId xmlns:a16="http://schemas.microsoft.com/office/drawing/2014/main" id="{00000000-0008-0000-11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579438</xdr:colOff>
      <xdr:row>71</xdr:row>
      <xdr:rowOff>73024</xdr:rowOff>
    </xdr:from>
    <xdr:to>
      <xdr:col>4</xdr:col>
      <xdr:colOff>492125</xdr:colOff>
      <xdr:row>102</xdr:row>
      <xdr:rowOff>150813</xdr:rowOff>
    </xdr:to>
    <xdr:graphicFrame macro="">
      <xdr:nvGraphicFramePr>
        <xdr:cNvPr id="2" name="Chart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1270000</xdr:colOff>
      <xdr:row>71</xdr:row>
      <xdr:rowOff>104774</xdr:rowOff>
    </xdr:from>
    <xdr:to>
      <xdr:col>9</xdr:col>
      <xdr:colOff>1698625</xdr:colOff>
      <xdr:row>103</xdr:row>
      <xdr:rowOff>31750</xdr:rowOff>
    </xdr:to>
    <xdr:graphicFrame macro="">
      <xdr:nvGraphicFramePr>
        <xdr:cNvPr id="3" name="Chart 2">
          <a:extLst>
            <a:ext uri="{FF2B5EF4-FFF2-40B4-BE49-F238E27FC236}">
              <a16:creationId xmlns:a16="http://schemas.microsoft.com/office/drawing/2014/main" id="{00000000-0008-0000-1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313532</xdr:colOff>
      <xdr:row>107</xdr:row>
      <xdr:rowOff>80963</xdr:rowOff>
    </xdr:from>
    <xdr:to>
      <xdr:col>4</xdr:col>
      <xdr:colOff>500064</xdr:colOff>
      <xdr:row>134</xdr:row>
      <xdr:rowOff>134938</xdr:rowOff>
    </xdr:to>
    <xdr:graphicFrame macro="">
      <xdr:nvGraphicFramePr>
        <xdr:cNvPr id="4" name="Chart 3">
          <a:extLst>
            <a:ext uri="{FF2B5EF4-FFF2-40B4-BE49-F238E27FC236}">
              <a16:creationId xmlns:a16="http://schemas.microsoft.com/office/drawing/2014/main" id="{00000000-0008-0000-1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1119188</xdr:colOff>
      <xdr:row>107</xdr:row>
      <xdr:rowOff>1586</xdr:rowOff>
    </xdr:from>
    <xdr:to>
      <xdr:col>9</xdr:col>
      <xdr:colOff>1674813</xdr:colOff>
      <xdr:row>134</xdr:row>
      <xdr:rowOff>79374</xdr:rowOff>
    </xdr:to>
    <xdr:graphicFrame macro="">
      <xdr:nvGraphicFramePr>
        <xdr:cNvPr id="5" name="Chart 4">
          <a:extLst>
            <a:ext uri="{FF2B5EF4-FFF2-40B4-BE49-F238E27FC236}">
              <a16:creationId xmlns:a16="http://schemas.microsoft.com/office/drawing/2014/main" id="{00000000-0008-0000-12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xdr:col>
      <xdr:colOff>448310</xdr:colOff>
      <xdr:row>5</xdr:row>
      <xdr:rowOff>40640</xdr:rowOff>
    </xdr:from>
    <xdr:to>
      <xdr:col>16</xdr:col>
      <xdr:colOff>593090</xdr:colOff>
      <xdr:row>24</xdr:row>
      <xdr:rowOff>120650</xdr:rowOff>
    </xdr:to>
    <xdr:graphicFrame macro="">
      <xdr:nvGraphicFramePr>
        <xdr:cNvPr id="2" name="Chart 1">
          <a:extLst>
            <a:ext uri="{FF2B5EF4-FFF2-40B4-BE49-F238E27FC236}">
              <a16:creationId xmlns:a16="http://schemas.microsoft.com/office/drawing/2014/main" id="{00000000-0008-0000-1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32</xdr:row>
      <xdr:rowOff>0</xdr:rowOff>
    </xdr:from>
    <xdr:to>
      <xdr:col>18</xdr:col>
      <xdr:colOff>243205</xdr:colOff>
      <xdr:row>61</xdr:row>
      <xdr:rowOff>80010</xdr:rowOff>
    </xdr:to>
    <xdr:graphicFrame macro="">
      <xdr:nvGraphicFramePr>
        <xdr:cNvPr id="3" name="Chart 2">
          <a:extLst>
            <a:ext uri="{FF2B5EF4-FFF2-40B4-BE49-F238E27FC236}">
              <a16:creationId xmlns:a16="http://schemas.microsoft.com/office/drawing/2014/main" id="{00000000-0008-0000-1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579438</xdr:colOff>
      <xdr:row>71</xdr:row>
      <xdr:rowOff>73024</xdr:rowOff>
    </xdr:from>
    <xdr:to>
      <xdr:col>4</xdr:col>
      <xdr:colOff>492125</xdr:colOff>
      <xdr:row>102</xdr:row>
      <xdr:rowOff>150813</xdr:rowOff>
    </xdr:to>
    <xdr:graphicFrame macro="">
      <xdr:nvGraphicFramePr>
        <xdr:cNvPr id="2" name="Chart 1">
          <a:extLst>
            <a:ext uri="{FF2B5EF4-FFF2-40B4-BE49-F238E27FC236}">
              <a16:creationId xmlns:a16="http://schemas.microsoft.com/office/drawing/2014/main" id="{00000000-0008-0000-1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1270000</xdr:colOff>
      <xdr:row>71</xdr:row>
      <xdr:rowOff>104774</xdr:rowOff>
    </xdr:from>
    <xdr:to>
      <xdr:col>9</xdr:col>
      <xdr:colOff>1698625</xdr:colOff>
      <xdr:row>103</xdr:row>
      <xdr:rowOff>31750</xdr:rowOff>
    </xdr:to>
    <xdr:graphicFrame macro="">
      <xdr:nvGraphicFramePr>
        <xdr:cNvPr id="3" name="Chart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313532</xdr:colOff>
      <xdr:row>107</xdr:row>
      <xdr:rowOff>80963</xdr:rowOff>
    </xdr:from>
    <xdr:to>
      <xdr:col>4</xdr:col>
      <xdr:colOff>500064</xdr:colOff>
      <xdr:row>134</xdr:row>
      <xdr:rowOff>134938</xdr:rowOff>
    </xdr:to>
    <xdr:graphicFrame macro="">
      <xdr:nvGraphicFramePr>
        <xdr:cNvPr id="4" name="Chart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1119188</xdr:colOff>
      <xdr:row>107</xdr:row>
      <xdr:rowOff>1586</xdr:rowOff>
    </xdr:from>
    <xdr:to>
      <xdr:col>9</xdr:col>
      <xdr:colOff>1674813</xdr:colOff>
      <xdr:row>134</xdr:row>
      <xdr:rowOff>79374</xdr:rowOff>
    </xdr:to>
    <xdr:graphicFrame macro="">
      <xdr:nvGraphicFramePr>
        <xdr:cNvPr id="5" name="Chart 4">
          <a:extLst>
            <a:ext uri="{FF2B5EF4-FFF2-40B4-BE49-F238E27FC236}">
              <a16:creationId xmlns:a16="http://schemas.microsoft.com/office/drawing/2014/main" id="{00000000-0008-0000-1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4761</xdr:colOff>
      <xdr:row>18</xdr:row>
      <xdr:rowOff>1</xdr:rowOff>
    </xdr:from>
    <xdr:to>
      <xdr:col>12</xdr:col>
      <xdr:colOff>104775</xdr:colOff>
      <xdr:row>18</xdr:row>
      <xdr:rowOff>719139</xdr:rowOff>
    </xdr:to>
    <xdr:sp macro="" textlink="">
      <xdr:nvSpPr>
        <xdr:cNvPr id="7" name="TextBox 6">
          <a:extLst>
            <a:ext uri="{FF2B5EF4-FFF2-40B4-BE49-F238E27FC236}">
              <a16:creationId xmlns:a16="http://schemas.microsoft.com/office/drawing/2014/main" id="{00000000-0008-0000-0200-000007000000}"/>
            </a:ext>
          </a:extLst>
        </xdr:cNvPr>
        <xdr:cNvSpPr txBox="1"/>
      </xdr:nvSpPr>
      <xdr:spPr>
        <a:xfrm>
          <a:off x="9105900" y="3314700"/>
          <a:ext cx="3057525" cy="723900"/>
        </a:xfrm>
        <a:prstGeom prst="rect">
          <a:avLst/>
        </a:prstGeom>
        <a:solidFill>
          <a:schemeClr val="bg1"/>
        </a:solidFill>
        <a:ln w="9525" cmpd="sng">
          <a:solidFill>
            <a:schemeClr val="bg1">
              <a:shade val="50000"/>
            </a:schemeClr>
          </a:solidFill>
        </a:ln>
      </xdr:spPr>
      <xdr:style>
        <a:lnRef idx="0">
          <a:srgbClr val="000000"/>
        </a:lnRef>
        <a:fillRef idx="0">
          <a:srgbClr val="000000"/>
        </a:fillRef>
        <a:effectRef idx="0">
          <a:srgbClr val="000000"/>
        </a:effectRef>
        <a:fontRef idx="minor">
          <a:schemeClr val="tx1"/>
        </a:fontRef>
      </xdr:style>
      <xdr:txBody>
        <a:bodyPr vertOverflow="clip" horzOverflow="clip" wrap="square" anchor="ctr"/>
        <a:lstStyle/>
        <a:p>
          <a:r>
            <a:rPr lang="en-US" sz="1000">
              <a:latin typeface="Century Gothic" panose="020B0502020202020204" pitchFamily="34" charset="0"/>
            </a:rPr>
            <a:t>*Note : On considère que son personnel est celui qui consacre au moins 50% de son temps au SIS, y compris pour la gestion, l'analyse et l'utilisation des données.</a:t>
          </a:r>
        </a:p>
      </xdr:txBody>
    </xdr:sp>
    <xdr:clientData/>
  </xdr:twoCellAnchor>
  <mc:AlternateContent xmlns:mc="http://schemas.openxmlformats.org/markup-compatibility/2006">
    <mc:Choice xmlns:a14="http://schemas.microsoft.com/office/drawing/2010/main" Requires="a14">
      <xdr:twoCellAnchor>
        <xdr:from>
          <xdr:col>1</xdr:col>
          <xdr:colOff>1171575</xdr:colOff>
          <xdr:row>44</xdr:row>
          <xdr:rowOff>28575</xdr:rowOff>
        </xdr:from>
        <xdr:to>
          <xdr:col>2</xdr:col>
          <xdr:colOff>971550</xdr:colOff>
          <xdr:row>45</xdr:row>
          <xdr:rowOff>133350</xdr:rowOff>
        </xdr:to>
        <xdr:sp macro="" textlink="">
          <xdr:nvSpPr>
            <xdr:cNvPr id="2049" name="Button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Commencer</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28575</xdr:colOff>
          <xdr:row>44</xdr:row>
          <xdr:rowOff>28575</xdr:rowOff>
        </xdr:from>
        <xdr:to>
          <xdr:col>3</xdr:col>
          <xdr:colOff>1057275</xdr:colOff>
          <xdr:row>45</xdr:row>
          <xdr:rowOff>142875</xdr:rowOff>
        </xdr:to>
        <xdr:sp macro="" textlink="">
          <xdr:nvSpPr>
            <xdr:cNvPr id="2050" name="Button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en-US" sz="1100" b="0" i="0" u="none" strike="noStrike" baseline="0">
                  <a:solidFill>
                    <a:srgbClr val="000000"/>
                  </a:solidFill>
                  <a:latin typeface="Calibri"/>
                  <a:cs typeface="Calibri"/>
                </a:rPr>
                <a:t>Réinitialiser</a:t>
              </a:r>
            </a:p>
          </xdr:txBody>
        </xdr:sp>
        <xdr:clientData fPrintsWithSheet="0"/>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4</xdr:col>
      <xdr:colOff>508000</xdr:colOff>
      <xdr:row>12</xdr:row>
      <xdr:rowOff>0</xdr:rowOff>
    </xdr:from>
    <xdr:to>
      <xdr:col>5</xdr:col>
      <xdr:colOff>1130300</xdr:colOff>
      <xdr:row>13</xdr:row>
      <xdr:rowOff>50800</xdr:rowOff>
    </xdr:to>
    <xdr:sp macro="" textlink="">
      <xdr:nvSpPr>
        <xdr:cNvPr id="14340" name="ComboBox1" hidden="1">
          <a:extLst>
            <a:ext uri="{63B3BB69-23CF-44E3-9099-C40C66FF867C}">
              <a14:compatExt xmlns:a14="http://schemas.microsoft.com/office/drawing/2010/main" spid="_x0000_s14340"/>
            </a:ext>
            <a:ext uri="{FF2B5EF4-FFF2-40B4-BE49-F238E27FC236}">
              <a16:creationId xmlns:a16="http://schemas.microsoft.com/office/drawing/2014/main" id="{00000000-0008-0000-1C00-000004380000}"/>
            </a:ext>
          </a:extLst>
        </xdr:cNvPr>
        <xdr:cNvSpPr/>
      </xdr:nvSpPr>
      <xdr:spPr bwMode="auto">
        <a:xfrm>
          <a:off x="0" y="0"/>
          <a:ext cx="0" cy="0"/>
        </a:xfrm>
        <a:prstGeom prst="rect">
          <a:avLst/>
        </a:prstGeom>
        <a:noFill/>
        <a:ln w="9525">
          <a:miter lim="800000"/>
          <a:headEnd/>
          <a:tailEnd/>
        </a:ln>
        <a:extLst>
          <a:ext uri="{909E8E84-426E-40DD-AFC4-6F175D3DCCD1}">
            <a14:hiddenFill xmlns:a14="http://schemas.microsoft.com/office/drawing/2010/main">
              <a:noFill/>
            </a14:hiddenFill>
          </a:ext>
        </a:extLst>
      </xdr:spPr>
    </xdr:sp>
    <xdr:clientData/>
  </xdr:twoCellAnchor>
  <xdr:twoCellAnchor editAs="oneCell">
    <xdr:from>
      <xdr:col>4</xdr:col>
      <xdr:colOff>508000</xdr:colOff>
      <xdr:row>12</xdr:row>
      <xdr:rowOff>0</xdr:rowOff>
    </xdr:from>
    <xdr:to>
      <xdr:col>5</xdr:col>
      <xdr:colOff>1130300</xdr:colOff>
      <xdr:row>13</xdr:row>
      <xdr:rowOff>50800</xdr:rowOff>
    </xdr:to>
    <xdr:pic>
      <xdr:nvPicPr>
        <xdr:cNvPr id="2" name="ComboBox1">
          <a:extLst>
            <a:ext uri="{FF2B5EF4-FFF2-40B4-BE49-F238E27FC236}">
              <a16:creationId xmlns:a16="http://schemas.microsoft.com/office/drawing/2014/main" id="{00000000-0008-0000-1C00-000002000000}"/>
            </a:ext>
          </a:extLst>
        </xdr:cNvPr>
        <xdr:cNvPicPr preferRelativeResize="0">
          <a:picLocks noChangeArrowheads="1" noChangeShapeType="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140200" y="2286000"/>
          <a:ext cx="1295400" cy="241300"/>
        </a:xfrm>
        <a:prstGeom prst="rect">
          <a:avLst/>
        </a:prstGeom>
        <a:noFill/>
        <a:ln w="9525">
          <a:miter lim="800000"/>
          <a:headEnd/>
          <a:tailEnd/>
        </a:ln>
        <a:extLst>
          <a:ext uri="{909E8E84-426E-40DD-AFC4-6F175D3DCCD1}">
            <a14:hiddenFill xmlns:a14="http://schemas.microsoft.com/office/drawing/2010/main">
              <a:no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579438</xdr:colOff>
      <xdr:row>71</xdr:row>
      <xdr:rowOff>73024</xdr:rowOff>
    </xdr:from>
    <xdr:to>
      <xdr:col>4</xdr:col>
      <xdr:colOff>492125</xdr:colOff>
      <xdr:row>102</xdr:row>
      <xdr:rowOff>150813</xdr:rowOff>
    </xdr:to>
    <xdr:graphicFrame macro="">
      <xdr:nvGraphicFramePr>
        <xdr:cNvPr id="2" name="Chart 1">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1270000</xdr:colOff>
      <xdr:row>71</xdr:row>
      <xdr:rowOff>104774</xdr:rowOff>
    </xdr:from>
    <xdr:to>
      <xdr:col>9</xdr:col>
      <xdr:colOff>1698625</xdr:colOff>
      <xdr:row>103</xdr:row>
      <xdr:rowOff>31750</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313532</xdr:colOff>
      <xdr:row>107</xdr:row>
      <xdr:rowOff>80963</xdr:rowOff>
    </xdr:from>
    <xdr:to>
      <xdr:col>4</xdr:col>
      <xdr:colOff>500064</xdr:colOff>
      <xdr:row>134</xdr:row>
      <xdr:rowOff>134938</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1119188</xdr:colOff>
      <xdr:row>107</xdr:row>
      <xdr:rowOff>1586</xdr:rowOff>
    </xdr:from>
    <xdr:to>
      <xdr:col>9</xdr:col>
      <xdr:colOff>1674813</xdr:colOff>
      <xdr:row>134</xdr:row>
      <xdr:rowOff>79374</xdr:rowOff>
    </xdr:to>
    <xdr:graphicFrame macro="">
      <xdr:nvGraphicFramePr>
        <xdr:cNvPr id="5" name="Chart 4">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579438</xdr:colOff>
      <xdr:row>71</xdr:row>
      <xdr:rowOff>73024</xdr:rowOff>
    </xdr:from>
    <xdr:to>
      <xdr:col>4</xdr:col>
      <xdr:colOff>492125</xdr:colOff>
      <xdr:row>102</xdr:row>
      <xdr:rowOff>150813</xdr:rowOff>
    </xdr:to>
    <xdr:graphicFrame macro="">
      <xdr:nvGraphicFramePr>
        <xdr:cNvPr id="2" name="Chart 1">
          <a:extLst>
            <a:ext uri="{FF2B5EF4-FFF2-40B4-BE49-F238E27FC236}">
              <a16:creationId xmlns:a16="http://schemas.microsoft.com/office/drawing/2014/main" id="{00000000-0008-0000-05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1270000</xdr:colOff>
      <xdr:row>71</xdr:row>
      <xdr:rowOff>104774</xdr:rowOff>
    </xdr:from>
    <xdr:to>
      <xdr:col>9</xdr:col>
      <xdr:colOff>1698625</xdr:colOff>
      <xdr:row>103</xdr:row>
      <xdr:rowOff>31750</xdr:rowOff>
    </xdr:to>
    <xdr:graphicFrame macro="">
      <xdr:nvGraphicFramePr>
        <xdr:cNvPr id="3" name="Chart 2">
          <a:extLst>
            <a:ext uri="{FF2B5EF4-FFF2-40B4-BE49-F238E27FC236}">
              <a16:creationId xmlns:a16="http://schemas.microsoft.com/office/drawing/2014/main" id="{00000000-0008-0000-05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313532</xdr:colOff>
      <xdr:row>107</xdr:row>
      <xdr:rowOff>80963</xdr:rowOff>
    </xdr:from>
    <xdr:to>
      <xdr:col>4</xdr:col>
      <xdr:colOff>500064</xdr:colOff>
      <xdr:row>134</xdr:row>
      <xdr:rowOff>134938</xdr:rowOff>
    </xdr:to>
    <xdr:graphicFrame macro="">
      <xdr:nvGraphicFramePr>
        <xdr:cNvPr id="4" name="Chart 3">
          <a:extLst>
            <a:ext uri="{FF2B5EF4-FFF2-40B4-BE49-F238E27FC236}">
              <a16:creationId xmlns:a16="http://schemas.microsoft.com/office/drawing/2014/main" id="{00000000-0008-0000-05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1119188</xdr:colOff>
      <xdr:row>107</xdr:row>
      <xdr:rowOff>1586</xdr:rowOff>
    </xdr:from>
    <xdr:to>
      <xdr:col>9</xdr:col>
      <xdr:colOff>1674813</xdr:colOff>
      <xdr:row>134</xdr:row>
      <xdr:rowOff>79374</xdr:rowOff>
    </xdr:to>
    <xdr:graphicFrame macro="">
      <xdr:nvGraphicFramePr>
        <xdr:cNvPr id="5" name="Chart 4">
          <a:extLst>
            <a:ext uri="{FF2B5EF4-FFF2-40B4-BE49-F238E27FC236}">
              <a16:creationId xmlns:a16="http://schemas.microsoft.com/office/drawing/2014/main" id="{00000000-0008-0000-05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579438</xdr:colOff>
      <xdr:row>71</xdr:row>
      <xdr:rowOff>73024</xdr:rowOff>
    </xdr:from>
    <xdr:to>
      <xdr:col>4</xdr:col>
      <xdr:colOff>492125</xdr:colOff>
      <xdr:row>102</xdr:row>
      <xdr:rowOff>150813</xdr:rowOff>
    </xdr:to>
    <xdr:graphicFrame macro="">
      <xdr:nvGraphicFramePr>
        <xdr:cNvPr id="2" name="Chart 1">
          <a:extLst>
            <a:ext uri="{FF2B5EF4-FFF2-40B4-BE49-F238E27FC236}">
              <a16:creationId xmlns:a16="http://schemas.microsoft.com/office/drawing/2014/main" id="{00000000-0008-0000-06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1270000</xdr:colOff>
      <xdr:row>71</xdr:row>
      <xdr:rowOff>104774</xdr:rowOff>
    </xdr:from>
    <xdr:to>
      <xdr:col>9</xdr:col>
      <xdr:colOff>1698625</xdr:colOff>
      <xdr:row>103</xdr:row>
      <xdr:rowOff>31750</xdr:rowOff>
    </xdr:to>
    <xdr:graphicFrame macro="">
      <xdr:nvGraphicFramePr>
        <xdr:cNvPr id="3" name="Chart 2">
          <a:extLst>
            <a:ext uri="{FF2B5EF4-FFF2-40B4-BE49-F238E27FC236}">
              <a16:creationId xmlns:a16="http://schemas.microsoft.com/office/drawing/2014/main" id="{00000000-0008-0000-06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313532</xdr:colOff>
      <xdr:row>107</xdr:row>
      <xdr:rowOff>80963</xdr:rowOff>
    </xdr:from>
    <xdr:to>
      <xdr:col>4</xdr:col>
      <xdr:colOff>500064</xdr:colOff>
      <xdr:row>134</xdr:row>
      <xdr:rowOff>134938</xdr:rowOff>
    </xdr:to>
    <xdr:graphicFrame macro="">
      <xdr:nvGraphicFramePr>
        <xdr:cNvPr id="4" name="Chart 3">
          <a:extLst>
            <a:ext uri="{FF2B5EF4-FFF2-40B4-BE49-F238E27FC236}">
              <a16:creationId xmlns:a16="http://schemas.microsoft.com/office/drawing/2014/main" id="{00000000-0008-0000-06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1119188</xdr:colOff>
      <xdr:row>107</xdr:row>
      <xdr:rowOff>1586</xdr:rowOff>
    </xdr:from>
    <xdr:to>
      <xdr:col>9</xdr:col>
      <xdr:colOff>1674813</xdr:colOff>
      <xdr:row>134</xdr:row>
      <xdr:rowOff>79374</xdr:rowOff>
    </xdr:to>
    <xdr:graphicFrame macro="">
      <xdr:nvGraphicFramePr>
        <xdr:cNvPr id="5" name="Chart 4">
          <a:extLst>
            <a:ext uri="{FF2B5EF4-FFF2-40B4-BE49-F238E27FC236}">
              <a16:creationId xmlns:a16="http://schemas.microsoft.com/office/drawing/2014/main" id="{00000000-0008-0000-06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579438</xdr:colOff>
      <xdr:row>71</xdr:row>
      <xdr:rowOff>73024</xdr:rowOff>
    </xdr:from>
    <xdr:to>
      <xdr:col>4</xdr:col>
      <xdr:colOff>492125</xdr:colOff>
      <xdr:row>102</xdr:row>
      <xdr:rowOff>150813</xdr:rowOff>
    </xdr:to>
    <xdr:graphicFrame macro="">
      <xdr:nvGraphicFramePr>
        <xdr:cNvPr id="2" name="Chart 1">
          <a:extLst>
            <a:ext uri="{FF2B5EF4-FFF2-40B4-BE49-F238E27FC236}">
              <a16:creationId xmlns:a16="http://schemas.microsoft.com/office/drawing/2014/main" id="{00000000-0008-0000-07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1270000</xdr:colOff>
      <xdr:row>71</xdr:row>
      <xdr:rowOff>104774</xdr:rowOff>
    </xdr:from>
    <xdr:to>
      <xdr:col>9</xdr:col>
      <xdr:colOff>1698625</xdr:colOff>
      <xdr:row>103</xdr:row>
      <xdr:rowOff>31750</xdr:rowOff>
    </xdr:to>
    <xdr:graphicFrame macro="">
      <xdr:nvGraphicFramePr>
        <xdr:cNvPr id="3" name="Chart 2">
          <a:extLst>
            <a:ext uri="{FF2B5EF4-FFF2-40B4-BE49-F238E27FC236}">
              <a16:creationId xmlns:a16="http://schemas.microsoft.com/office/drawing/2014/main" id="{00000000-0008-0000-07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313532</xdr:colOff>
      <xdr:row>107</xdr:row>
      <xdr:rowOff>80963</xdr:rowOff>
    </xdr:from>
    <xdr:to>
      <xdr:col>4</xdr:col>
      <xdr:colOff>500064</xdr:colOff>
      <xdr:row>134</xdr:row>
      <xdr:rowOff>134938</xdr:rowOff>
    </xdr:to>
    <xdr:graphicFrame macro="">
      <xdr:nvGraphicFramePr>
        <xdr:cNvPr id="4" name="Chart 3">
          <a:extLst>
            <a:ext uri="{FF2B5EF4-FFF2-40B4-BE49-F238E27FC236}">
              <a16:creationId xmlns:a16="http://schemas.microsoft.com/office/drawing/2014/main" id="{00000000-0008-0000-0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1119188</xdr:colOff>
      <xdr:row>107</xdr:row>
      <xdr:rowOff>1586</xdr:rowOff>
    </xdr:from>
    <xdr:to>
      <xdr:col>9</xdr:col>
      <xdr:colOff>1674813</xdr:colOff>
      <xdr:row>134</xdr:row>
      <xdr:rowOff>79374</xdr:rowOff>
    </xdr:to>
    <xdr:graphicFrame macro="">
      <xdr:nvGraphicFramePr>
        <xdr:cNvPr id="5" name="Chart 4">
          <a:extLst>
            <a:ext uri="{FF2B5EF4-FFF2-40B4-BE49-F238E27FC236}">
              <a16:creationId xmlns:a16="http://schemas.microsoft.com/office/drawing/2014/main" id="{00000000-0008-0000-07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579438</xdr:colOff>
      <xdr:row>71</xdr:row>
      <xdr:rowOff>73024</xdr:rowOff>
    </xdr:from>
    <xdr:to>
      <xdr:col>4</xdr:col>
      <xdr:colOff>492125</xdr:colOff>
      <xdr:row>102</xdr:row>
      <xdr:rowOff>150813</xdr:rowOff>
    </xdr:to>
    <xdr:graphicFrame macro="">
      <xdr:nvGraphicFramePr>
        <xdr:cNvPr id="2" name="Chart 1">
          <a:extLst>
            <a:ext uri="{FF2B5EF4-FFF2-40B4-BE49-F238E27FC236}">
              <a16:creationId xmlns:a16="http://schemas.microsoft.com/office/drawing/2014/main" id="{00000000-0008-0000-0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1270000</xdr:colOff>
      <xdr:row>71</xdr:row>
      <xdr:rowOff>104774</xdr:rowOff>
    </xdr:from>
    <xdr:to>
      <xdr:col>9</xdr:col>
      <xdr:colOff>1698625</xdr:colOff>
      <xdr:row>103</xdr:row>
      <xdr:rowOff>31750</xdr:rowOff>
    </xdr:to>
    <xdr:graphicFrame macro="">
      <xdr:nvGraphicFramePr>
        <xdr:cNvPr id="3" name="Chart 2">
          <a:extLst>
            <a:ext uri="{FF2B5EF4-FFF2-40B4-BE49-F238E27FC236}">
              <a16:creationId xmlns:a16="http://schemas.microsoft.com/office/drawing/2014/main" id="{00000000-0008-0000-0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313532</xdr:colOff>
      <xdr:row>107</xdr:row>
      <xdr:rowOff>80963</xdr:rowOff>
    </xdr:from>
    <xdr:to>
      <xdr:col>4</xdr:col>
      <xdr:colOff>500064</xdr:colOff>
      <xdr:row>134</xdr:row>
      <xdr:rowOff>134938</xdr:rowOff>
    </xdr:to>
    <xdr:graphicFrame macro="">
      <xdr:nvGraphicFramePr>
        <xdr:cNvPr id="4" name="Chart 3">
          <a:extLst>
            <a:ext uri="{FF2B5EF4-FFF2-40B4-BE49-F238E27FC236}">
              <a16:creationId xmlns:a16="http://schemas.microsoft.com/office/drawing/2014/main" id="{00000000-0008-0000-0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1119188</xdr:colOff>
      <xdr:row>107</xdr:row>
      <xdr:rowOff>1586</xdr:rowOff>
    </xdr:from>
    <xdr:to>
      <xdr:col>9</xdr:col>
      <xdr:colOff>1674813</xdr:colOff>
      <xdr:row>134</xdr:row>
      <xdr:rowOff>79374</xdr:rowOff>
    </xdr:to>
    <xdr:graphicFrame macro="">
      <xdr:nvGraphicFramePr>
        <xdr:cNvPr id="5" name="Chart 4">
          <a:extLst>
            <a:ext uri="{FF2B5EF4-FFF2-40B4-BE49-F238E27FC236}">
              <a16:creationId xmlns:a16="http://schemas.microsoft.com/office/drawing/2014/main" id="{00000000-0008-0000-0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xdr:col>
      <xdr:colOff>579438</xdr:colOff>
      <xdr:row>71</xdr:row>
      <xdr:rowOff>73024</xdr:rowOff>
    </xdr:from>
    <xdr:to>
      <xdr:col>4</xdr:col>
      <xdr:colOff>492125</xdr:colOff>
      <xdr:row>102</xdr:row>
      <xdr:rowOff>150813</xdr:rowOff>
    </xdr:to>
    <xdr:graphicFrame macro="">
      <xdr:nvGraphicFramePr>
        <xdr:cNvPr id="2" name="Chart 1">
          <a:extLst>
            <a:ext uri="{FF2B5EF4-FFF2-40B4-BE49-F238E27FC236}">
              <a16:creationId xmlns:a16="http://schemas.microsoft.com/office/drawing/2014/main" id="{00000000-0008-0000-09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1270000</xdr:colOff>
      <xdr:row>71</xdr:row>
      <xdr:rowOff>104774</xdr:rowOff>
    </xdr:from>
    <xdr:to>
      <xdr:col>9</xdr:col>
      <xdr:colOff>1698625</xdr:colOff>
      <xdr:row>103</xdr:row>
      <xdr:rowOff>31750</xdr:rowOff>
    </xdr:to>
    <xdr:graphicFrame macro="">
      <xdr:nvGraphicFramePr>
        <xdr:cNvPr id="3" name="Chart 2">
          <a:extLst>
            <a:ext uri="{FF2B5EF4-FFF2-40B4-BE49-F238E27FC236}">
              <a16:creationId xmlns:a16="http://schemas.microsoft.com/office/drawing/2014/main" id="{00000000-0008-0000-09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313532</xdr:colOff>
      <xdr:row>107</xdr:row>
      <xdr:rowOff>80963</xdr:rowOff>
    </xdr:from>
    <xdr:to>
      <xdr:col>4</xdr:col>
      <xdr:colOff>500064</xdr:colOff>
      <xdr:row>134</xdr:row>
      <xdr:rowOff>134938</xdr:rowOff>
    </xdr:to>
    <xdr:graphicFrame macro="">
      <xdr:nvGraphicFramePr>
        <xdr:cNvPr id="4" name="Chart 3">
          <a:extLst>
            <a:ext uri="{FF2B5EF4-FFF2-40B4-BE49-F238E27FC236}">
              <a16:creationId xmlns:a16="http://schemas.microsoft.com/office/drawing/2014/main" id="{00000000-0008-0000-09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1119188</xdr:colOff>
      <xdr:row>107</xdr:row>
      <xdr:rowOff>1586</xdr:rowOff>
    </xdr:from>
    <xdr:to>
      <xdr:col>9</xdr:col>
      <xdr:colOff>1674813</xdr:colOff>
      <xdr:row>134</xdr:row>
      <xdr:rowOff>79374</xdr:rowOff>
    </xdr:to>
    <xdr:graphicFrame macro="">
      <xdr:nvGraphicFramePr>
        <xdr:cNvPr id="5" name="Chart 4">
          <a:extLst>
            <a:ext uri="{FF2B5EF4-FFF2-40B4-BE49-F238E27FC236}">
              <a16:creationId xmlns:a16="http://schemas.microsoft.com/office/drawing/2014/main" id="{00000000-0008-0000-09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579438</xdr:colOff>
      <xdr:row>71</xdr:row>
      <xdr:rowOff>73024</xdr:rowOff>
    </xdr:from>
    <xdr:to>
      <xdr:col>4</xdr:col>
      <xdr:colOff>492125</xdr:colOff>
      <xdr:row>102</xdr:row>
      <xdr:rowOff>150813</xdr:rowOff>
    </xdr:to>
    <xdr:graphicFrame macro="">
      <xdr:nvGraphicFramePr>
        <xdr:cNvPr id="2" name="Chart 1">
          <a:extLst>
            <a:ext uri="{FF2B5EF4-FFF2-40B4-BE49-F238E27FC236}">
              <a16:creationId xmlns:a16="http://schemas.microsoft.com/office/drawing/2014/main" id="{00000000-0008-0000-0A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1270000</xdr:colOff>
      <xdr:row>71</xdr:row>
      <xdr:rowOff>104774</xdr:rowOff>
    </xdr:from>
    <xdr:to>
      <xdr:col>9</xdr:col>
      <xdr:colOff>1698625</xdr:colOff>
      <xdr:row>103</xdr:row>
      <xdr:rowOff>31750</xdr:rowOff>
    </xdr:to>
    <xdr:graphicFrame macro="">
      <xdr:nvGraphicFramePr>
        <xdr:cNvPr id="3" name="Chart 2">
          <a:extLst>
            <a:ext uri="{FF2B5EF4-FFF2-40B4-BE49-F238E27FC236}">
              <a16:creationId xmlns:a16="http://schemas.microsoft.com/office/drawing/2014/main" id="{00000000-0008-0000-0A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313532</xdr:colOff>
      <xdr:row>107</xdr:row>
      <xdr:rowOff>80963</xdr:rowOff>
    </xdr:from>
    <xdr:to>
      <xdr:col>4</xdr:col>
      <xdr:colOff>500064</xdr:colOff>
      <xdr:row>134</xdr:row>
      <xdr:rowOff>134938</xdr:rowOff>
    </xdr:to>
    <xdr:graphicFrame macro="">
      <xdr:nvGraphicFramePr>
        <xdr:cNvPr id="4" name="Chart 3">
          <a:extLst>
            <a:ext uri="{FF2B5EF4-FFF2-40B4-BE49-F238E27FC236}">
              <a16:creationId xmlns:a16="http://schemas.microsoft.com/office/drawing/2014/main" id="{00000000-0008-0000-0A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1119188</xdr:colOff>
      <xdr:row>107</xdr:row>
      <xdr:rowOff>1586</xdr:rowOff>
    </xdr:from>
    <xdr:to>
      <xdr:col>9</xdr:col>
      <xdr:colOff>1674813</xdr:colOff>
      <xdr:row>134</xdr:row>
      <xdr:rowOff>79374</xdr:rowOff>
    </xdr:to>
    <xdr:graphicFrame macro="">
      <xdr:nvGraphicFramePr>
        <xdr:cNvPr id="5" name="Chart 4">
          <a:extLst>
            <a:ext uri="{FF2B5EF4-FFF2-40B4-BE49-F238E27FC236}">
              <a16:creationId xmlns:a16="http://schemas.microsoft.com/office/drawing/2014/main" id="{00000000-0008-0000-0A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millar/Downloads/Handout%209.2.1.%20RHIS%20Rapid%20Assessment%20Tool%20Data%20Entry%20Module%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Users/emillar/Downloads/Handout%209.2.1.%20RHIS%20Rapid%20Assessment%20Tool%20Data%20Entry%20Module%20(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swatson-grant/Downloads/tl-18-09.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Users/emillar/AppData/Local/Microsoft/Windows/INetCache/Content.Outlook/GPEZ6XTF/HIS%20Stages_National%20Assessment%20Tool_11Oct2018_Uganda.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dminliveunc-my.sharepoint.com/personal/emillar_ad_unc_edu/Documents/Desktop/Learning%20Agenda/Maturity%20Model/HIS%20Stages_National%20Assessment%20Tool_26Oct2018_Ugand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Instructions"/>
      <sheetName val="Codes"/>
      <sheetName val="National"/>
      <sheetName val="Subnational Other"/>
      <sheetName val="Subnational District"/>
      <sheetName val="SDP"/>
      <sheetName val="Raw Data"/>
    </sheetNames>
    <sheetDataSet>
      <sheetData sheetId="0"/>
      <sheetData sheetId="1"/>
      <sheetData sheetId="2">
        <row r="3">
          <cell r="A3" t="str">
            <v>0 = No answer/Not Applicable </v>
          </cell>
        </row>
        <row r="4">
          <cell r="A4" t="str">
            <v>1 = Not present, needs to be developed</v>
          </cell>
        </row>
        <row r="5">
          <cell r="A5" t="str">
            <v>2 = Needs a lot of strengthening</v>
          </cell>
        </row>
        <row r="6">
          <cell r="A6" t="str">
            <v>3 = Needs some strengthening</v>
          </cell>
        </row>
        <row r="7">
          <cell r="A7" t="str">
            <v>4 = Already present, no action needed</v>
          </cell>
        </row>
      </sheetData>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Instructions"/>
      <sheetName val="Codes"/>
      <sheetName val="National"/>
      <sheetName val="Subnational Other"/>
      <sheetName val="Subnational District"/>
      <sheetName val="SDP"/>
      <sheetName val="Raw Data"/>
    </sheetNames>
    <sheetDataSet>
      <sheetData sheetId="0"/>
      <sheetData sheetId="1"/>
      <sheetData sheetId="2">
        <row r="3">
          <cell r="A3" t="str">
            <v>0 = No answer/Not Applicable </v>
          </cell>
        </row>
        <row r="4">
          <cell r="A4" t="str">
            <v>1 = Not present, needs to be developed</v>
          </cell>
        </row>
        <row r="5">
          <cell r="A5" t="str">
            <v>2 = Needs a lot of strengthening</v>
          </cell>
        </row>
        <row r="6">
          <cell r="A6" t="str">
            <v>3 = Needs some strengthening</v>
          </cell>
        </row>
        <row r="7">
          <cell r="A7" t="str">
            <v>4 = Already present, no action needed</v>
          </cell>
        </row>
      </sheetData>
      <sheetData sheetId="3"/>
      <sheetData sheetId="4"/>
      <sheetData sheetId="5"/>
      <sheetData sheetId="6"/>
      <sheetData sheetId="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Stages measurement scale"/>
      <sheetName val="Assessment -background"/>
      <sheetName val="Data site 1"/>
      <sheetName val="HIS Assessment 2"/>
      <sheetName val="HIS Assessment 3"/>
      <sheetName val="HIS Assessment 4"/>
      <sheetName val="HIS Assessment 5"/>
      <sheetName val="HIS Assessment 6"/>
      <sheetName val="HIS Assessment 7"/>
      <sheetName val="HIS Assessment 8"/>
      <sheetName val="HIS Assessment 9"/>
      <sheetName val="HIS Assessment 10"/>
      <sheetName val="HIS Assessment 11"/>
      <sheetName val="HIS Assessment 12"/>
      <sheetName val="HIS Assessment 13"/>
      <sheetName val="HIS Assessment 14"/>
      <sheetName val="HIS Assessment 15"/>
      <sheetName val="Data site 2"/>
      <sheetName val="Data Entry &amp; Analysis"/>
      <sheetName val="Charts"/>
      <sheetName val="Data"/>
      <sheetName val="Improvement Roadmap"/>
      <sheetName val="Abbreviations"/>
      <sheetName val="Glossary"/>
      <sheetName val="Sheet4"/>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ow r="2">
          <cell r="A2" t="str">
            <v>0-Not aplicable</v>
          </cell>
          <cell r="S2" t="str">
            <v>2-Repeatable</v>
          </cell>
        </row>
        <row r="3">
          <cell r="A3" t="str">
            <v>1-Emerging/Ad hoc</v>
          </cell>
          <cell r="S3" t="str">
            <v/>
          </cell>
        </row>
        <row r="4">
          <cell r="A4" t="str">
            <v>2-Repeatable</v>
          </cell>
          <cell r="S4" t="str">
            <v/>
          </cell>
        </row>
        <row r="5">
          <cell r="A5" t="str">
            <v>3-Defined</v>
          </cell>
          <cell r="S5" t="str">
            <v/>
          </cell>
        </row>
        <row r="6">
          <cell r="A6" t="str">
            <v>4-Managed</v>
          </cell>
          <cell r="S6" t="str">
            <v/>
          </cell>
        </row>
        <row r="7">
          <cell r="A7" t="str">
            <v>5-Optimized</v>
          </cell>
          <cell r="S7" t="str">
            <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Stages measurement scale"/>
      <sheetName val="Assessment -background"/>
      <sheetName val="HIS Assessment"/>
      <sheetName val="Data site 1"/>
      <sheetName val="Data site 2"/>
      <sheetName val="Data Entry &amp; Analysis"/>
      <sheetName val="Improvement Roadmap"/>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A2" t="str">
            <v>0-Not aplicable</v>
          </cell>
        </row>
        <row r="3">
          <cell r="A3" t="str">
            <v>1-Emerging/Ad hoc</v>
          </cell>
        </row>
        <row r="4">
          <cell r="A4" t="str">
            <v>2-Repeatable</v>
          </cell>
        </row>
        <row r="5">
          <cell r="A5" t="str">
            <v>3-Defined</v>
          </cell>
        </row>
        <row r="6">
          <cell r="A6" t="str">
            <v>4-Managed</v>
          </cell>
        </row>
        <row r="7">
          <cell r="A7" t="str">
            <v>5-Optimized</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Stages measurement scale"/>
      <sheetName val="Assessment -background"/>
      <sheetName val="HIS Assessment 1"/>
      <sheetName val="Data site 1"/>
      <sheetName val="HIS Assessment 2"/>
      <sheetName val="Data site 2"/>
      <sheetName val="Data Entry &amp; Analysis"/>
      <sheetName val="Data Visualization"/>
      <sheetName val="Data"/>
      <sheetName val="Improvement Roadmap"/>
      <sheetName val="Glossary"/>
      <sheetName val="Sheet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
          <cell r="A2" t="str">
            <v>0-Not aplicable</v>
          </cell>
        </row>
        <row r="3">
          <cell r="A3" t="str">
            <v>1-Emerging/Ad hoc</v>
          </cell>
        </row>
        <row r="4">
          <cell r="A4" t="str">
            <v>2-Repeatable</v>
          </cell>
        </row>
        <row r="5">
          <cell r="A5" t="str">
            <v>3-Defined</v>
          </cell>
        </row>
        <row r="6">
          <cell r="A6" t="str">
            <v>4-Managed</v>
          </cell>
        </row>
        <row r="7">
          <cell r="A7" t="str">
            <v>5-Optimized</v>
          </cell>
        </row>
      </sheetData>
    </sheetDataSet>
  </externalBook>
</externalLink>
</file>

<file path=xl/tables/table1.xml><?xml version="1.0" encoding="utf-8"?>
<table xmlns="http://schemas.openxmlformats.org/spreadsheetml/2006/main" id="1" name="Table1" displayName="Table1" ref="B19:F22" headerRowCount="0" totalsRowShown="0" headerRowDxfId="12865" dataDxfId="12864" tableBorderDxfId="12863">
  <tableColumns count="5">
    <tableColumn id="1" name="Column1" headerRowDxfId="12862" dataDxfId="12861"/>
    <tableColumn id="4" name="Column5" headerRowDxfId="12860"/>
    <tableColumn id="2" name="Column2" headerRowDxfId="12859" dataDxfId="12858"/>
    <tableColumn id="3" name="Column3" headerRowDxfId="12857" dataDxfId="12856"/>
    <tableColumn id="5" name="Column4" headerRowDxfId="12855" dataDxfId="12854"/>
  </tableColumns>
  <tableStyleInfo name="TableStyleLight16" showFirstColumn="0" showLastColumn="0" showRowStripes="1" showColumnStripes="0"/>
</table>
</file>

<file path=xl/tables/table2.xml><?xml version="1.0" encoding="utf-8"?>
<table xmlns="http://schemas.openxmlformats.org/spreadsheetml/2006/main" id="2" name="Table2" displayName="Table2" ref="B28:G43" headerRowCount="0" totalsRowShown="0" headerRowDxfId="12853" dataDxfId="12852">
  <tableColumns count="6">
    <tableColumn id="6" name="Column6" headerRowDxfId="12851" dataDxfId="12850"/>
    <tableColumn id="1" name="Column1" headerRowDxfId="12849" dataDxfId="12848"/>
    <tableColumn id="2" name="Column2" headerRowDxfId="12847" dataDxfId="12846"/>
    <tableColumn id="3" name="Column3" headerRowDxfId="12845" dataDxfId="12844"/>
    <tableColumn id="5" name="Column5" headerRowDxfId="12843" dataDxfId="12842"/>
    <tableColumn id="4" name="Column4" headerRowDxfId="12841" dataDxfId="12840"/>
  </tableColumns>
  <tableStyleInfo name="TableStyleLight16"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measureevaluation.org/his-strengthening-resource-center/his-stages-of-continuous-improvement-toolkit" TargetMode="Externa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7"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3.bin"/><Relationship Id="rId6" Type="http://schemas.openxmlformats.org/officeDocument/2006/relationships/table" Target="../tables/table1.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H35"/>
  <sheetViews>
    <sheetView tabSelected="1" zoomScale="90" zoomScaleNormal="90" zoomScalePageLayoutView="25" workbookViewId="0">
      <selection activeCell="C5" sqref="C5"/>
    </sheetView>
  </sheetViews>
  <sheetFormatPr defaultColWidth="8.85546875" defaultRowHeight="15"/>
  <cols>
    <col min="2" max="2" width="41.7109375" customWidth="1"/>
    <col min="3" max="3" width="162.28515625" customWidth="1"/>
    <col min="5" max="5" width="21.140625" customWidth="1"/>
    <col min="6" max="7" width="9.140625" customWidth="1"/>
  </cols>
  <sheetData>
    <row r="1" spans="1:8" ht="143.1" customHeight="1">
      <c r="A1" s="2"/>
      <c r="B1" s="135"/>
    </row>
    <row r="2" spans="1:8" s="4" customFormat="1" ht="31.5" customHeight="1"/>
    <row r="3" spans="1:8" s="4" customFormat="1" ht="31.5" customHeight="1">
      <c r="B3" s="201" t="s">
        <v>296</v>
      </c>
      <c r="C3" s="202"/>
    </row>
    <row r="4" spans="1:8" s="4" customFormat="1" ht="31.5" customHeight="1">
      <c r="B4" s="203" t="s">
        <v>346</v>
      </c>
      <c r="C4" s="204"/>
    </row>
    <row r="5" spans="1:8" s="4" customFormat="1" ht="31.5" customHeight="1">
      <c r="B5" s="91"/>
      <c r="C5" s="91"/>
      <c r="H5" s="128"/>
    </row>
    <row r="6" spans="1:8" s="4" customFormat="1" ht="24" customHeight="1">
      <c r="A6" s="51"/>
      <c r="B6" s="201" t="s">
        <v>292</v>
      </c>
      <c r="C6" s="202"/>
    </row>
    <row r="7" spans="1:8" s="4" customFormat="1" ht="204.75" customHeight="1">
      <c r="A7" s="51"/>
      <c r="B7" s="211" t="s">
        <v>701</v>
      </c>
      <c r="C7" s="212"/>
      <c r="D7" s="125"/>
      <c r="E7" s="126"/>
      <c r="G7" s="127"/>
      <c r="H7" s="127"/>
    </row>
    <row r="8" spans="1:8" s="4" customFormat="1" ht="16.5">
      <c r="A8" s="51"/>
      <c r="B8" s="52"/>
      <c r="C8" s="51"/>
    </row>
    <row r="9" spans="1:8" s="4" customFormat="1" ht="23.25" customHeight="1">
      <c r="A9" s="51"/>
      <c r="B9" s="205" t="s">
        <v>347</v>
      </c>
      <c r="C9" s="206"/>
    </row>
    <row r="10" spans="1:8" s="4" customFormat="1" ht="44.25" customHeight="1">
      <c r="A10" s="51"/>
      <c r="B10" s="209" t="s">
        <v>298</v>
      </c>
      <c r="C10" s="210"/>
    </row>
    <row r="11" spans="1:8" s="4" customFormat="1" ht="16.5">
      <c r="A11" s="51"/>
      <c r="B11" s="136"/>
      <c r="C11" s="137"/>
    </row>
    <row r="12" spans="1:8" s="4" customFormat="1" ht="23.25" customHeight="1">
      <c r="A12" s="51"/>
      <c r="B12" s="205" t="s">
        <v>348</v>
      </c>
      <c r="C12" s="206"/>
    </row>
    <row r="13" spans="1:8" s="4" customFormat="1" ht="56.25" customHeight="1">
      <c r="A13" s="51"/>
      <c r="B13" s="207" t="s">
        <v>700</v>
      </c>
      <c r="C13" s="208"/>
    </row>
    <row r="14" spans="1:8" s="4" customFormat="1" ht="16.5">
      <c r="A14" s="51"/>
      <c r="B14" s="137"/>
      <c r="C14" s="137"/>
    </row>
    <row r="15" spans="1:8" s="4" customFormat="1" ht="23.25" customHeight="1">
      <c r="A15" s="51"/>
      <c r="B15" s="205" t="s">
        <v>702</v>
      </c>
      <c r="C15" s="206"/>
    </row>
    <row r="16" spans="1:8" s="4" customFormat="1" ht="201.75" customHeight="1">
      <c r="A16" s="51"/>
      <c r="B16" s="209" t="s">
        <v>699</v>
      </c>
      <c r="C16" s="210"/>
    </row>
    <row r="17" spans="1:3" s="4" customFormat="1" ht="16.5">
      <c r="A17" s="51"/>
      <c r="B17" s="138"/>
      <c r="C17" s="138"/>
    </row>
    <row r="18" spans="1:3" s="4" customFormat="1" ht="23.25" customHeight="1">
      <c r="A18" s="51"/>
      <c r="B18" s="205" t="s">
        <v>349</v>
      </c>
      <c r="C18" s="206"/>
    </row>
    <row r="19" spans="1:3" s="4" customFormat="1" ht="60.75" customHeight="1">
      <c r="A19" s="51"/>
      <c r="B19" s="207" t="s">
        <v>469</v>
      </c>
      <c r="C19" s="208"/>
    </row>
    <row r="20" spans="1:3" s="4" customFormat="1" ht="16.5">
      <c r="A20" s="51"/>
      <c r="B20" s="138"/>
      <c r="C20" s="138"/>
    </row>
    <row r="21" spans="1:3" s="4" customFormat="1" ht="20.25" customHeight="1">
      <c r="A21" s="51"/>
      <c r="B21" s="139" t="s">
        <v>333</v>
      </c>
      <c r="C21" s="137"/>
    </row>
    <row r="22" spans="1:3" s="4" customFormat="1" ht="23.25" customHeight="1">
      <c r="A22" s="51"/>
      <c r="B22" s="194" t="s">
        <v>698</v>
      </c>
      <c r="C22" s="142" t="s">
        <v>350</v>
      </c>
    </row>
    <row r="23" spans="1:3" s="4" customFormat="1" ht="86.25" customHeight="1">
      <c r="A23" s="55">
        <v>1</v>
      </c>
      <c r="B23" s="140" t="s">
        <v>304</v>
      </c>
      <c r="C23" s="140" t="s">
        <v>351</v>
      </c>
    </row>
    <row r="24" spans="1:3" s="4" customFormat="1" ht="87.75" customHeight="1">
      <c r="A24" s="55">
        <v>2</v>
      </c>
      <c r="B24" s="143" t="s">
        <v>352</v>
      </c>
      <c r="C24" s="143" t="s">
        <v>299</v>
      </c>
    </row>
    <row r="25" spans="1:3" s="4" customFormat="1" ht="84" customHeight="1">
      <c r="A25" s="55">
        <v>3</v>
      </c>
      <c r="B25" s="140" t="s">
        <v>353</v>
      </c>
      <c r="C25" s="186" t="s">
        <v>470</v>
      </c>
    </row>
    <row r="26" spans="1:3" s="4" customFormat="1" ht="76.5" customHeight="1">
      <c r="A26" s="55">
        <v>4</v>
      </c>
      <c r="B26" s="143" t="s">
        <v>354</v>
      </c>
      <c r="C26" s="187" t="s">
        <v>471</v>
      </c>
    </row>
    <row r="27" spans="1:3" s="4" customFormat="1" ht="110.25" customHeight="1">
      <c r="A27" s="55">
        <v>5</v>
      </c>
      <c r="B27" s="140" t="s">
        <v>355</v>
      </c>
      <c r="C27" s="140" t="s">
        <v>300</v>
      </c>
    </row>
    <row r="28" spans="1:3" s="4" customFormat="1" ht="16.5">
      <c r="B28" s="141"/>
      <c r="C28" s="141"/>
    </row>
    <row r="29" spans="1:3">
      <c r="B29" s="141"/>
      <c r="C29" s="141"/>
    </row>
    <row r="30" spans="1:3">
      <c r="A30" s="2"/>
      <c r="B30" s="88" t="s">
        <v>356</v>
      </c>
      <c r="C30" s="141"/>
    </row>
    <row r="31" spans="1:3">
      <c r="A31" s="2"/>
      <c r="B31" s="141" t="s">
        <v>357</v>
      </c>
      <c r="C31" s="141"/>
    </row>
    <row r="32" spans="1:3">
      <c r="A32" s="2"/>
    </row>
    <row r="33" spans="1:1">
      <c r="A33" s="2"/>
    </row>
    <row r="34" spans="1:1">
      <c r="A34" s="2"/>
    </row>
    <row r="35" spans="1:1">
      <c r="A35" s="2"/>
    </row>
  </sheetData>
  <mergeCells count="12">
    <mergeCell ref="B16:C16"/>
    <mergeCell ref="B15:C15"/>
    <mergeCell ref="B19:C19"/>
    <mergeCell ref="B18:C18"/>
    <mergeCell ref="B7:C7"/>
    <mergeCell ref="B10:C10"/>
    <mergeCell ref="B3:C3"/>
    <mergeCell ref="B4:C4"/>
    <mergeCell ref="B6:C6"/>
    <mergeCell ref="B9:C9"/>
    <mergeCell ref="B13:C13"/>
    <mergeCell ref="B12:C12"/>
  </mergeCells>
  <hyperlinks>
    <hyperlink ref="B4" r:id="rId1"/>
  </hyperlinks>
  <pageMargins left="0.7" right="0.7" top="0.75" bottom="0.75" header="0.3" footer="0.3"/>
  <pageSetup orientation="portrait" horizontalDpi="1200" verticalDpi="1200"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AR166"/>
  <sheetViews>
    <sheetView workbookViewId="0">
      <selection activeCell="C9" sqref="C9"/>
    </sheetView>
  </sheetViews>
  <sheetFormatPr defaultColWidth="8.85546875" defaultRowHeight="14.65" customHeight="1" zeroHeight="1"/>
  <cols>
    <col min="1" max="1" width="4.85546875" style="4" customWidth="1"/>
    <col min="2" max="2" width="9.140625" style="4" customWidth="1"/>
    <col min="3" max="3" width="27.140625" style="4" customWidth="1"/>
    <col min="4" max="4" width="70.140625" style="4" customWidth="1"/>
    <col min="5" max="5" width="26.140625" customWidth="1"/>
    <col min="6" max="6" width="26.140625" hidden="1" customWidth="1"/>
    <col min="7" max="7" width="26.140625" customWidth="1"/>
    <col min="8" max="8" width="26.140625" hidden="1" customWidth="1"/>
    <col min="9" max="9" width="33.140625" customWidth="1"/>
    <col min="10" max="10" width="28.140625" customWidth="1"/>
    <col min="12" max="41" width="8.85546875" style="122"/>
  </cols>
  <sheetData>
    <row r="1" spans="2:43" ht="16.5"/>
    <row r="2" spans="2:43" ht="55.5" customHeight="1">
      <c r="B2" s="243" t="s">
        <v>248</v>
      </c>
      <c r="C2" s="244"/>
      <c r="D2" s="244"/>
      <c r="E2" s="244"/>
      <c r="F2" s="244"/>
      <c r="G2" s="244"/>
      <c r="H2" s="244"/>
      <c r="I2" s="244"/>
      <c r="J2" s="245"/>
    </row>
    <row r="3" spans="2:43" ht="16.5">
      <c r="J3" s="123"/>
    </row>
    <row r="4" spans="2:43" ht="16.5">
      <c r="J4" s="124"/>
    </row>
    <row r="5" spans="2:43" ht="15.75" customHeight="1">
      <c r="B5" s="15" t="s">
        <v>132</v>
      </c>
      <c r="C5" s="16" t="str">
        <f>_xlfn.CONCAT('Évaluation - contexte'!C34&amp;" "&amp;'Évaluation - contexte'!D34)</f>
        <v xml:space="preserve"> </v>
      </c>
      <c r="J5" s="124"/>
    </row>
    <row r="6" spans="2:43" ht="15.75" customHeight="1">
      <c r="B6" s="15" t="s">
        <v>134</v>
      </c>
      <c r="C6" s="16"/>
      <c r="J6" s="124"/>
    </row>
    <row r="7" spans="2:43" ht="16.5">
      <c r="B7" s="15" t="s">
        <v>129</v>
      </c>
      <c r="C7" s="16"/>
      <c r="J7" s="124"/>
    </row>
    <row r="8" spans="2:43" ht="16.5">
      <c r="B8" s="15" t="s">
        <v>130</v>
      </c>
      <c r="C8" s="16"/>
      <c r="J8" s="124"/>
    </row>
    <row r="9" spans="2:43" ht="16.5">
      <c r="B9" s="15" t="s">
        <v>133</v>
      </c>
      <c r="C9" s="16" t="str">
        <f>IF('Évaluation - contexte'!E34&lt;&gt;"",'Évaluation - contexte'!E34,"")</f>
        <v/>
      </c>
      <c r="J9" s="124"/>
    </row>
    <row r="10" spans="2:43" ht="16.5">
      <c r="B10" s="15" t="s">
        <v>131</v>
      </c>
      <c r="C10" s="16"/>
      <c r="J10" s="124"/>
    </row>
    <row r="11" spans="2:43" ht="16.5">
      <c r="J11" s="124"/>
    </row>
    <row r="12" spans="2:43" ht="75.599999999999994" customHeight="1">
      <c r="E12" s="1" t="s">
        <v>222</v>
      </c>
      <c r="F12" s="1"/>
      <c r="G12" s="1" t="s">
        <v>147</v>
      </c>
      <c r="H12" s="1"/>
      <c r="I12" s="1"/>
      <c r="J12" s="124"/>
    </row>
    <row r="13" spans="2:43" ht="121.35" customHeight="1">
      <c r="B13" s="56" t="s">
        <v>0</v>
      </c>
      <c r="C13" s="56" t="s">
        <v>257</v>
      </c>
      <c r="D13" s="56" t="s">
        <v>267</v>
      </c>
      <c r="E13" s="56" t="s">
        <v>258</v>
      </c>
      <c r="F13" s="56"/>
      <c r="G13" s="56" t="s">
        <v>259</v>
      </c>
      <c r="H13" s="56"/>
      <c r="I13" s="56" t="s">
        <v>268</v>
      </c>
      <c r="J13" s="56" t="s">
        <v>127</v>
      </c>
    </row>
    <row r="14" spans="2:43" ht="36" customHeight="1">
      <c r="B14" s="246" t="s">
        <v>197</v>
      </c>
      <c r="C14" s="247"/>
      <c r="D14" s="247"/>
      <c r="E14" s="247"/>
      <c r="F14" s="247"/>
      <c r="G14" s="247"/>
      <c r="H14" s="247"/>
      <c r="I14" s="247"/>
      <c r="J14" s="248"/>
    </row>
    <row r="15" spans="2:43" ht="24" customHeight="1">
      <c r="B15" s="57" t="s">
        <v>107</v>
      </c>
      <c r="C15" s="107" t="s">
        <v>1</v>
      </c>
      <c r="D15" s="58"/>
      <c r="E15" s="59"/>
      <c r="F15" s="59" t="str">
        <f>IF(AND(F16="N/A",F19="N/A",F22="N/A"),"N/A",ROUND(AVERAGE(F16,F19,F22),2))</f>
        <v>N/A</v>
      </c>
      <c r="G15" s="60"/>
      <c r="H15" s="59" t="str">
        <f>IF(AND(H16="N/A",H19="N/A",H22="N/A"),"N/A",ROUND(AVERAGE(H16,H19,H22),2))</f>
        <v>N/A</v>
      </c>
      <c r="I15" s="60"/>
      <c r="J15" s="61"/>
    </row>
    <row r="16" spans="2:43" ht="23.25" customHeight="1">
      <c r="B16" s="62" t="s">
        <v>55</v>
      </c>
      <c r="C16" s="106" t="s">
        <v>249</v>
      </c>
      <c r="D16" s="106"/>
      <c r="E16" s="63" t="s">
        <v>166</v>
      </c>
      <c r="F16" s="63" t="str">
        <f>IF(AND(F17="N/A",F18="N/A"),"N/A",ROUND(AVERAGE(F17:F18),2))</f>
        <v>N/A</v>
      </c>
      <c r="G16" s="63" t="s">
        <v>167</v>
      </c>
      <c r="H16" s="63" t="str">
        <f>IF(AND(H17="N/A",H18="N/A"),"N/A",ROUND(AVERAGE(H17:H18),2))</f>
        <v>N/A</v>
      </c>
      <c r="I16" s="63"/>
      <c r="J16" s="64"/>
      <c r="AQ16" t="s">
        <v>173</v>
      </c>
    </row>
    <row r="17" spans="2:44" ht="126.75" customHeight="1">
      <c r="B17" s="32" t="s">
        <v>53</v>
      </c>
      <c r="C17" s="33" t="s">
        <v>153</v>
      </c>
      <c r="D17" s="42" t="s">
        <v>272</v>
      </c>
      <c r="E17" s="90"/>
      <c r="F17" s="112" t="str">
        <f>IF(E17="0-Not aplicable","N/A",IF(E17="1-Emerging/Ad hoc",1,IF(E17="2-Repeatable",2,IF(E17="3-Defined",3,IF(E17="4-Managed",4,IF(E17="5-Optimized",5,"N/A"))))))</f>
        <v>N/A</v>
      </c>
      <c r="G17" s="90"/>
      <c r="H17" s="34" t="str">
        <f>IF(G17="0-Not aplicable","N/A",IF(G17="1-Emerging/Ad hoc",1,IF(G17="2-Repeatable",2,IF(G17="3-Defined",3,IF(G17="4-Managed",4,IF(G17="5-Optimized",5,"N/A"))))))</f>
        <v>N/A</v>
      </c>
      <c r="I17" s="34"/>
      <c r="J17" s="35"/>
      <c r="AP17">
        <v>1</v>
      </c>
      <c r="AQ17" t="str">
        <f>F15</f>
        <v>N/A</v>
      </c>
      <c r="AR17" t="s">
        <v>194</v>
      </c>
    </row>
    <row r="18" spans="2:44" ht="93" customHeight="1">
      <c r="B18" s="32" t="s">
        <v>54</v>
      </c>
      <c r="C18" s="33" t="s">
        <v>152</v>
      </c>
      <c r="D18" s="42" t="s">
        <v>250</v>
      </c>
      <c r="E18" s="90"/>
      <c r="F18" s="112" t="str">
        <f>IF(E18="0-Not aplicable","N/A",IF(E18="1-Emerging/Ad hoc",1,IF(E18="2-Repeatable",2,IF(E18="3-Defined",3,IF(E18="4-Managed",4,IF(E18="5-Optimized",5,"N/A"))))))</f>
        <v>N/A</v>
      </c>
      <c r="G18" s="90"/>
      <c r="H18" s="34" t="str">
        <f>IF(G18="0-Not aplicable","N/A",IF(G18="1-Emerging/Ad hoc",1,IF(G18="2-Repeatable",2,IF(G18="3-Defined",3,IF(G18="4-Managed",4,IF(G18="5-Optimized",5,"N/A"))))))</f>
        <v>N/A</v>
      </c>
      <c r="I18" s="34"/>
      <c r="J18" s="35"/>
      <c r="AP18">
        <v>2</v>
      </c>
      <c r="AQ18" t="str">
        <f>F25</f>
        <v>N/A</v>
      </c>
      <c r="AR18" t="s">
        <v>169</v>
      </c>
    </row>
    <row r="19" spans="2:44" ht="23.25" customHeight="1">
      <c r="B19" s="62" t="s">
        <v>57</v>
      </c>
      <c r="C19" s="242" t="s">
        <v>205</v>
      </c>
      <c r="D19" s="242"/>
      <c r="E19" s="72"/>
      <c r="F19" s="106" t="str">
        <f>IF(AND(F20="N/A",F21="N/A"),"N/A",ROUND(AVERAGE(F20:F21),2))</f>
        <v>N/A</v>
      </c>
      <c r="G19" s="72"/>
      <c r="H19" s="106" t="str">
        <f>IF(AND(H20="N/A",H21="N/A"),"N/A",ROUND(AVERAGE(H20:H21),2))</f>
        <v>N/A</v>
      </c>
      <c r="I19" s="72"/>
      <c r="J19" s="73"/>
      <c r="AP19">
        <v>3</v>
      </c>
      <c r="AQ19" t="str">
        <f>F33</f>
        <v>N/A</v>
      </c>
      <c r="AR19" t="s">
        <v>170</v>
      </c>
    </row>
    <row r="20" spans="2:44" ht="108.75" customHeight="1">
      <c r="B20" s="32" t="s">
        <v>58</v>
      </c>
      <c r="C20" s="33" t="s">
        <v>151</v>
      </c>
      <c r="D20" s="42" t="s">
        <v>148</v>
      </c>
      <c r="E20" s="90"/>
      <c r="F20" s="112" t="str">
        <f>IF(E20="0-Not aplicable","N/A",IF(E20="1-Emerging/Ad hoc",1,IF(E20="2-Repeatable",2,IF(E20="3-Defined",3,IF(E20="4-Managed",4,IF(E20="5-Optimized",5,"N/A"))))))</f>
        <v>N/A</v>
      </c>
      <c r="G20" s="90"/>
      <c r="H20" s="34" t="str">
        <f>IF(G20="0-Not aplicable","N/A",IF(G20="1-Emerging/Ad hoc",1,IF(G20="2-Repeatable",2,IF(G20="3-Defined",3,IF(G20="4-Managed",4,IF(G20="5-Optimized",5,"N/A"))))))</f>
        <v>N/A</v>
      </c>
      <c r="I20" s="34"/>
      <c r="J20" s="35"/>
      <c r="AP20">
        <v>4</v>
      </c>
      <c r="AQ20" t="str">
        <f>F42</f>
        <v>N/A</v>
      </c>
      <c r="AR20" t="s">
        <v>171</v>
      </c>
    </row>
    <row r="21" spans="2:44" ht="105.75" customHeight="1">
      <c r="B21" s="32" t="s">
        <v>59</v>
      </c>
      <c r="C21" s="33" t="s">
        <v>5</v>
      </c>
      <c r="D21" s="42" t="s">
        <v>217</v>
      </c>
      <c r="E21" s="90"/>
      <c r="F21" s="112" t="str">
        <f>IF(E21="0-Not aplicable","N/A",IF(E21="1-Emerging/Ad hoc",1,IF(E21="2-Repeatable",2,IF(E21="3-Defined",3,IF(E21="4-Managed",4,IF(E21="5-Optimized",5,"N/A"))))))</f>
        <v>N/A</v>
      </c>
      <c r="G21" s="90"/>
      <c r="H21" s="34" t="str">
        <f>IF(G21="0-Not aplicable","N/A",IF(G21="1-Emerging/Ad hoc",1,IF(G21="2-Repeatable",2,IF(G21="3-Defined",3,IF(G21="4-Managed",4,IF(G21="5-Optimized",5,"N/A"))))))</f>
        <v>N/A</v>
      </c>
      <c r="I21" s="34"/>
      <c r="J21" s="35"/>
      <c r="AP21">
        <v>5</v>
      </c>
      <c r="AQ21" t="str">
        <f>F58</f>
        <v>N/A</v>
      </c>
      <c r="AR21" t="s">
        <v>172</v>
      </c>
    </row>
    <row r="22" spans="2:44" ht="23.25" customHeight="1">
      <c r="B22" s="62" t="s">
        <v>60</v>
      </c>
      <c r="C22" s="242" t="s">
        <v>237</v>
      </c>
      <c r="D22" s="242"/>
      <c r="E22" s="72"/>
      <c r="F22" s="106" t="str">
        <f>IF(AND(F23="N/A",F24="N/A"),"N/A",ROUND(AVERAGE(F23:F24),2))</f>
        <v>N/A</v>
      </c>
      <c r="G22" s="72"/>
      <c r="H22" s="106" t="str">
        <f>IF(AND(H23="N/A",H24="N/A"),"N/A",ROUND(AVERAGE(H23:H24),2))</f>
        <v>N/A</v>
      </c>
      <c r="I22" s="72"/>
      <c r="J22" s="73"/>
    </row>
    <row r="23" spans="2:44" ht="124.5" customHeight="1">
      <c r="B23" s="32" t="s">
        <v>61</v>
      </c>
      <c r="C23" s="33" t="s">
        <v>7</v>
      </c>
      <c r="D23" s="43" t="s">
        <v>108</v>
      </c>
      <c r="E23" s="90"/>
      <c r="F23" s="112" t="str">
        <f>IF(E23="0-Not aplicable","N/A",IF(E23="1-Emerging/Ad hoc",1,IF(E23="2-Repeatable",2,IF(E23="3-Defined",3,IF(E23="4-Managed",4,IF(E23="5-Optimized",5,"N/A"))))))</f>
        <v>N/A</v>
      </c>
      <c r="G23" s="90"/>
      <c r="H23" s="34" t="str">
        <f>IF(G23="0-Not aplicable","N/A",IF(G23="1-Emerging/Ad hoc",1,IF(G23="2-Repeatable",2,IF(G23="3-Defined",3,IF(G23="4-Managed",4,IF(G23="5-Optimized",5,"N/A"))))))</f>
        <v>N/A</v>
      </c>
      <c r="I23" s="34"/>
      <c r="J23" s="35"/>
      <c r="AQ23" t="s">
        <v>174</v>
      </c>
    </row>
    <row r="24" spans="2:44" ht="41.25" customHeight="1">
      <c r="B24" s="32" t="s">
        <v>62</v>
      </c>
      <c r="C24" s="33" t="s">
        <v>8</v>
      </c>
      <c r="D24" s="44" t="s">
        <v>149</v>
      </c>
      <c r="E24" s="90"/>
      <c r="F24" s="112" t="str">
        <f>IF(E24="0-Not aplicable","N/A",IF(E24="1-Emerging/Ad hoc",1,IF(E24="2-Repeatable",2,IF(E24="3-Defined",3,IF(E24="4-Managed",4,IF(E24="5-Optimized",5,"N/A"))))))</f>
        <v>N/A</v>
      </c>
      <c r="G24" s="90"/>
      <c r="H24" s="34" t="str">
        <f>IF(G24="0-Not aplicable","N/A",IF(G24="1-Emerging/Ad hoc",1,IF(G24="2-Repeatable",2,IF(G24="3-Defined",3,IF(G24="4-Managed",4,IF(G24="5-Optimized",5,"N/A"))))))</f>
        <v>N/A</v>
      </c>
      <c r="I24" s="34"/>
      <c r="J24" s="35"/>
      <c r="AP24">
        <v>1</v>
      </c>
      <c r="AQ24" t="str">
        <f>H15</f>
        <v>N/A</v>
      </c>
      <c r="AR24" t="s">
        <v>168</v>
      </c>
    </row>
    <row r="25" spans="2:44" ht="23.25" customHeight="1">
      <c r="B25" s="57" t="s">
        <v>56</v>
      </c>
      <c r="C25" s="249" t="s">
        <v>199</v>
      </c>
      <c r="D25" s="249"/>
      <c r="E25" s="76"/>
      <c r="F25" s="107" t="str">
        <f>IF(AND(F26="N/A",F30="N/A"),"N/A",ROUND(AVERAGE(F26,F30),2))</f>
        <v>N/A</v>
      </c>
      <c r="G25" s="76"/>
      <c r="H25" s="107" t="str">
        <f>IF(AND(H26="N/A",H30="N/A"),"N/A",ROUND(AVERAGE(H26,H30),2))</f>
        <v>N/A</v>
      </c>
      <c r="I25" s="76"/>
      <c r="J25" s="77"/>
      <c r="AP25">
        <v>2</v>
      </c>
      <c r="AQ25" t="str">
        <f>H25</f>
        <v>N/A</v>
      </c>
      <c r="AR25" t="s">
        <v>169</v>
      </c>
    </row>
    <row r="26" spans="2:44" ht="23.25" customHeight="1">
      <c r="B26" s="62" t="s">
        <v>109</v>
      </c>
      <c r="C26" s="242" t="s">
        <v>207</v>
      </c>
      <c r="D26" s="242"/>
      <c r="E26" s="72"/>
      <c r="F26" s="106" t="str">
        <f>IF(AND(F27="N/A",F28="N/A",F29="N/A"),"N/A",ROUND(AVERAGE(F27:F29),2))</f>
        <v>N/A</v>
      </c>
      <c r="G26" s="72"/>
      <c r="H26" s="106" t="str">
        <f>IF(AND(H27="N/A",H28="N/A",H29="N/A"),"N/A",ROUND(AVERAGE(H27:H29),2))</f>
        <v>N/A</v>
      </c>
      <c r="I26" s="72"/>
      <c r="J26" s="73"/>
      <c r="AP26">
        <v>3</v>
      </c>
      <c r="AQ26" t="str">
        <f>H33</f>
        <v>N/A</v>
      </c>
      <c r="AR26" t="s">
        <v>170</v>
      </c>
    </row>
    <row r="27" spans="2:44" ht="54" customHeight="1">
      <c r="B27" s="32" t="s">
        <v>63</v>
      </c>
      <c r="C27" s="33" t="s">
        <v>238</v>
      </c>
      <c r="D27" s="43" t="s">
        <v>110</v>
      </c>
      <c r="E27" s="90"/>
      <c r="F27" s="112" t="str">
        <f>IF(E27="0-Not aplicable","N/A",IF(E27="1-Emerging/Ad hoc",1,IF(E27="2-Repeatable",2,IF(E27="3-Defined",3,IF(E27="4-Managed",4,IF(E27="5-Optimized",5,"N/A"))))))</f>
        <v>N/A</v>
      </c>
      <c r="G27" s="90"/>
      <c r="H27" s="34" t="str">
        <f>IF(G27="0-Not aplicable","N/A",IF(G27="1-Emerging/Ad hoc",1,IF(G27="2-Repeatable",2,IF(G27="3-Defined",3,IF(G27="4-Managed",4,IF(G27="5-Optimized",5,"N/A"))))))</f>
        <v>N/A</v>
      </c>
      <c r="I27" s="34"/>
      <c r="J27" s="35"/>
      <c r="AP27">
        <v>4</v>
      </c>
      <c r="AQ27" t="str">
        <f>H42</f>
        <v>N/A</v>
      </c>
      <c r="AR27" t="s">
        <v>171</v>
      </c>
    </row>
    <row r="28" spans="2:44" ht="72" customHeight="1">
      <c r="B28" s="32" t="s">
        <v>64</v>
      </c>
      <c r="C28" s="33" t="s">
        <v>11</v>
      </c>
      <c r="D28" s="43" t="s">
        <v>111</v>
      </c>
      <c r="E28" s="90"/>
      <c r="F28" s="112" t="str">
        <f>IF(E28="0-Not aplicable","N/A",IF(E28="1-Emerging/Ad hoc",1,IF(E28="2-Repeatable",2,IF(E28="3-Defined",3,IF(E28="4-Managed",4,IF(E28="5-Optimized",5,"N/A"))))))</f>
        <v>N/A</v>
      </c>
      <c r="G28" s="90"/>
      <c r="H28" s="34" t="str">
        <f>IF(G28="0-Not aplicable","N/A",IF(G28="1-Emerging/Ad hoc",1,IF(G28="2-Repeatable",2,IF(G28="3-Defined",3,IF(G28="4-Managed",4,IF(G28="5-Optimized",5,"N/A"))))))</f>
        <v>N/A</v>
      </c>
      <c r="I28" s="34"/>
      <c r="J28" s="35"/>
      <c r="AP28">
        <v>5</v>
      </c>
      <c r="AQ28" t="str">
        <f>H58</f>
        <v>N/A</v>
      </c>
      <c r="AR28" t="s">
        <v>172</v>
      </c>
    </row>
    <row r="29" spans="2:44" ht="44.25" customHeight="1">
      <c r="B29" s="32" t="s">
        <v>65</v>
      </c>
      <c r="C29" s="33" t="s">
        <v>12</v>
      </c>
      <c r="D29" s="43" t="s">
        <v>112</v>
      </c>
      <c r="E29" s="90"/>
      <c r="F29" s="112" t="str">
        <f>IF(E29="0-Not aplicable","N/A",IF(E29="1-Emerging/Ad hoc",1,IF(E29="2-Repeatable",2,IF(E29="3-Defined",3,IF(E29="4-Managed",4,IF(E29="5-Optimized",5,"N/A"))))))</f>
        <v>N/A</v>
      </c>
      <c r="G29" s="90"/>
      <c r="H29" s="34" t="str">
        <f>IF(G29="0-Not aplicable","N/A",IF(G29="1-Emerging/Ad hoc",1,IF(G29="2-Repeatable",2,IF(G29="3-Defined",3,IF(G29="4-Managed",4,IF(G29="5-Optimized",5,"N/A"))))))</f>
        <v>N/A</v>
      </c>
      <c r="I29" s="34"/>
      <c r="J29" s="35"/>
    </row>
    <row r="30" spans="2:44" ht="23.25" customHeight="1">
      <c r="B30" s="62" t="s">
        <v>66</v>
      </c>
      <c r="C30" s="242" t="s">
        <v>208</v>
      </c>
      <c r="D30" s="242"/>
      <c r="E30" s="72"/>
      <c r="F30" s="106" t="str">
        <f>IF(AND(F31="N/A",F32="N/A"),"N/A",ROUND(AVERAGE(F31:F32),2))</f>
        <v>N/A</v>
      </c>
      <c r="G30" s="72"/>
      <c r="H30" s="106" t="str">
        <f>IF(AND(H31="N/A",H32="N/A"),"N/A",ROUND(AVERAGE(H31:H32),2))</f>
        <v>N/A</v>
      </c>
      <c r="I30" s="72"/>
      <c r="J30" s="73"/>
    </row>
    <row r="31" spans="2:44" ht="131.25" customHeight="1">
      <c r="B31" s="32" t="s">
        <v>67</v>
      </c>
      <c r="C31" s="33" t="s">
        <v>14</v>
      </c>
      <c r="D31" s="43" t="s">
        <v>239</v>
      </c>
      <c r="E31" s="90"/>
      <c r="F31" s="112" t="str">
        <f>IF(E31="0-Not aplicable","N/A",IF(E31="1-Emerging/Ad hoc",1,IF(E31="2-Repeatable",2,IF(E31="3-Defined",3,IF(E31="4-Managed",4,IF(E31="5-Optimized",5,"N/A"))))))</f>
        <v>N/A</v>
      </c>
      <c r="G31" s="90"/>
      <c r="H31" s="34" t="str">
        <f>IF(G31="0-Not aplicable","N/A",IF(G31="1-Emerging/Ad hoc",1,IF(G31="2-Repeatable",2,IF(G31="3-Defined",3,IF(G31="4-Managed",4,IF(G31="5-Optimized",5,"N/A"))))))</f>
        <v>N/A</v>
      </c>
      <c r="I31" s="34"/>
      <c r="J31" s="35"/>
      <c r="AQ31" t="s">
        <v>188</v>
      </c>
    </row>
    <row r="32" spans="2:44" ht="75" customHeight="1">
      <c r="B32" s="32" t="s">
        <v>68</v>
      </c>
      <c r="C32" s="33" t="s">
        <v>15</v>
      </c>
      <c r="D32" s="43" t="s">
        <v>113</v>
      </c>
      <c r="E32" s="90"/>
      <c r="F32" s="112" t="str">
        <f>IF(E32="0-Not aplicable","N/A",IF(E32="1-Emerging/Ad hoc",1,IF(E32="2-Repeatable",2,IF(E32="3-Defined",3,IF(E32="4-Managed",4,IF(E32="5-Optimized",5,"N/A"))))))</f>
        <v>N/A</v>
      </c>
      <c r="G32" s="90"/>
      <c r="H32" s="34" t="str">
        <f>IF(G32="0-Not aplicable","N/A",IF(G32="1-Emerging/Ad hoc",1,IF(G32="2-Repeatable",2,IF(G32="3-Defined",3,IF(G32="4-Managed",4,IF(G32="5-Optimized",5,"N/A"))))))</f>
        <v>N/A</v>
      </c>
      <c r="I32" s="34"/>
      <c r="J32" s="35"/>
      <c r="AP32">
        <v>1</v>
      </c>
      <c r="AQ32" t="str">
        <f>F16</f>
        <v>N/A</v>
      </c>
      <c r="AR32" t="s">
        <v>175</v>
      </c>
    </row>
    <row r="33" spans="2:44" ht="23.25" customHeight="1">
      <c r="B33" s="57" t="s">
        <v>69</v>
      </c>
      <c r="C33" s="249" t="s">
        <v>240</v>
      </c>
      <c r="D33" s="249"/>
      <c r="E33" s="76"/>
      <c r="F33" s="107" t="str">
        <f>IF(AND(F34="N/A",F38="N/A",F40="N/A"),"N/A",ROUND(AVERAGE(F34,F38,F40),2))</f>
        <v>N/A</v>
      </c>
      <c r="G33" s="76"/>
      <c r="H33" s="107" t="str">
        <f>IF(AND(H34="N/A",H38="N/A",H40="N/A"),"N/A",ROUND(AVERAGE(H34,H38,H40),2))</f>
        <v>N/A</v>
      </c>
      <c r="I33" s="76"/>
      <c r="J33" s="77"/>
      <c r="AP33">
        <v>2</v>
      </c>
      <c r="AQ33" t="str">
        <f>F19</f>
        <v>N/A</v>
      </c>
      <c r="AR33" t="s">
        <v>176</v>
      </c>
    </row>
    <row r="34" spans="2:44" ht="23.25" customHeight="1">
      <c r="B34" s="62" t="s">
        <v>70</v>
      </c>
      <c r="C34" s="242" t="s">
        <v>209</v>
      </c>
      <c r="D34" s="242"/>
      <c r="E34" s="72"/>
      <c r="F34" s="106" t="str">
        <f>IF(AND(F35="N/A",F36="N/A",F37="N/A"),"N/A",ROUND(AVERAGE(F35:F37),2))</f>
        <v>N/A</v>
      </c>
      <c r="G34" s="72"/>
      <c r="H34" s="106" t="str">
        <f>IF(AND(H35="N/A",H36="N/A",H37="N/A"),"N/A",ROUND(AVERAGE(H35:H37),2))</f>
        <v>N/A</v>
      </c>
      <c r="I34" s="72"/>
      <c r="J34" s="73"/>
      <c r="AP34">
        <v>3</v>
      </c>
      <c r="AQ34" t="str">
        <f>F22</f>
        <v>N/A</v>
      </c>
      <c r="AR34" t="s">
        <v>178</v>
      </c>
    </row>
    <row r="35" spans="2:44" ht="52.5" customHeight="1">
      <c r="B35" s="32" t="s">
        <v>76</v>
      </c>
      <c r="C35" s="33" t="s">
        <v>17</v>
      </c>
      <c r="D35" s="45" t="s">
        <v>241</v>
      </c>
      <c r="E35" s="90"/>
      <c r="F35" s="112" t="str">
        <f>IF(E35="0-Not aplicable","N/A",IF(E35="1-Emerging/Ad hoc",1,IF(E35="2-Repeatable",2,IF(E35="3-Defined",3,IF(E35="4-Managed",4,IF(E35="5-Optimized",5,"N/A"))))))</f>
        <v>N/A</v>
      </c>
      <c r="G35" s="90"/>
      <c r="H35" s="34" t="str">
        <f>IF(G35="0-Not aplicable","N/A",IF(G35="1-Emerging/Ad hoc",1,IF(G35="2-Repeatable",2,IF(G35="3-Defined",3,IF(G35="4-Managed",4,IF(G35="5-Optimized",5,"N/A"))))))</f>
        <v>N/A</v>
      </c>
      <c r="I35" s="34"/>
      <c r="J35" s="35"/>
      <c r="AP35">
        <v>4</v>
      </c>
      <c r="AQ35" t="str">
        <f>F26</f>
        <v>N/A</v>
      </c>
      <c r="AR35" t="s">
        <v>177</v>
      </c>
    </row>
    <row r="36" spans="2:44" ht="39.75" customHeight="1">
      <c r="B36" s="32" t="s">
        <v>77</v>
      </c>
      <c r="C36" s="33" t="s">
        <v>18</v>
      </c>
      <c r="D36" s="44" t="s">
        <v>218</v>
      </c>
      <c r="E36" s="90"/>
      <c r="F36" s="112" t="str">
        <f>IF(E36="0-Not aplicable","N/A",IF(E36="1-Emerging/Ad hoc",1,IF(E36="2-Repeatable",2,IF(E36="3-Defined",3,IF(E36="4-Managed",4,IF(E36="5-Optimized",5,"N/A"))))))</f>
        <v>N/A</v>
      </c>
      <c r="G36" s="90"/>
      <c r="H36" s="34" t="str">
        <f>IF(G36="0-Not aplicable","N/A",IF(G36="1-Emerging/Ad hoc",1,IF(G36="2-Repeatable",2,IF(G36="3-Defined",3,IF(G36="4-Managed",4,IF(G36="5-Optimized",5,"N/A"))))))</f>
        <v>N/A</v>
      </c>
      <c r="I36" s="34"/>
      <c r="J36" s="35"/>
      <c r="AP36">
        <v>5</v>
      </c>
      <c r="AQ36" t="str">
        <f>F30</f>
        <v>N/A</v>
      </c>
      <c r="AR36" t="s">
        <v>179</v>
      </c>
    </row>
    <row r="37" spans="2:44" ht="96.75" customHeight="1">
      <c r="B37" s="32" t="s">
        <v>78</v>
      </c>
      <c r="C37" s="33" t="s">
        <v>155</v>
      </c>
      <c r="D37" s="42" t="s">
        <v>245</v>
      </c>
      <c r="E37" s="90"/>
      <c r="F37" s="112" t="str">
        <f>IF(E37="0-Not aplicable","N/A",IF(E37="1-Emerging/Ad hoc",1,IF(E37="2-Repeatable",2,IF(E37="3-Defined",3,IF(E37="4-Managed",4,IF(E37="5-Optimized",5,"N/A"))))))</f>
        <v>N/A</v>
      </c>
      <c r="G37" s="90"/>
      <c r="H37" s="34" t="str">
        <f>IF(G37="0-Not aplicable","N/A",IF(G37="1-Emerging/Ad hoc",1,IF(G37="2-Repeatable",2,IF(G37="3-Defined",3,IF(G37="4-Managed",4,IF(G37="5-Optimized",5,"N/A"))))))</f>
        <v>N/A</v>
      </c>
      <c r="I37" s="34"/>
      <c r="J37" s="35"/>
      <c r="AP37">
        <v>6</v>
      </c>
      <c r="AQ37" t="str">
        <f>F34</f>
        <v>N/A</v>
      </c>
      <c r="AR37" t="s">
        <v>180</v>
      </c>
    </row>
    <row r="38" spans="2:44" ht="22.5" customHeight="1">
      <c r="B38" s="62" t="s">
        <v>71</v>
      </c>
      <c r="C38" s="242" t="s">
        <v>210</v>
      </c>
      <c r="D38" s="242"/>
      <c r="E38" s="72"/>
      <c r="F38" s="106" t="str">
        <f>F39</f>
        <v>N/A</v>
      </c>
      <c r="G38" s="72"/>
      <c r="H38" s="106" t="str">
        <f>H39</f>
        <v>N/A</v>
      </c>
      <c r="I38" s="72"/>
      <c r="J38" s="73"/>
      <c r="AP38">
        <v>7</v>
      </c>
      <c r="AQ38" t="str">
        <f>F38</f>
        <v>N/A</v>
      </c>
      <c r="AR38" t="s">
        <v>181</v>
      </c>
    </row>
    <row r="39" spans="2:44" ht="47.25" customHeight="1">
      <c r="B39" s="32" t="s">
        <v>72</v>
      </c>
      <c r="C39" s="33" t="s">
        <v>256</v>
      </c>
      <c r="D39" s="43" t="s">
        <v>156</v>
      </c>
      <c r="E39" s="90"/>
      <c r="F39" s="112" t="str">
        <f>IF(E39="0-Not aplicable","N/A",IF(E39="1-Emerging/Ad hoc",1,IF(E39="2-Repeatable",2,IF(E39="3-Defined",3,IF(E39="4-Managed",4,IF(E39="5-Optimized",5,"N/A"))))))</f>
        <v>N/A</v>
      </c>
      <c r="G39" s="90"/>
      <c r="H39" s="34" t="str">
        <f>IF(G39="0-Not aplicable","N/A",IF(G39="1-Emerging/Ad hoc",1,IF(G39="2-Repeatable",2,IF(G39="3-Defined",3,IF(G39="4-Managed",4,IF(G39="5-Optimized",5,"N/A"))))))</f>
        <v>N/A</v>
      </c>
      <c r="I39" s="34"/>
      <c r="J39" s="35"/>
      <c r="AP39">
        <v>8</v>
      </c>
      <c r="AQ39" t="str">
        <f>F40</f>
        <v>N/A</v>
      </c>
      <c r="AR39" t="s">
        <v>182</v>
      </c>
    </row>
    <row r="40" spans="2:44" ht="23.25" customHeight="1">
      <c r="B40" s="62" t="s">
        <v>73</v>
      </c>
      <c r="C40" s="242" t="s">
        <v>21</v>
      </c>
      <c r="D40" s="242"/>
      <c r="E40" s="72"/>
      <c r="F40" s="106" t="str">
        <f>F41</f>
        <v>N/A</v>
      </c>
      <c r="G40" s="72"/>
      <c r="H40" s="106" t="str">
        <f>H41</f>
        <v>N/A</v>
      </c>
      <c r="I40" s="72"/>
      <c r="J40" s="73"/>
      <c r="AP40">
        <v>9</v>
      </c>
      <c r="AQ40" t="str">
        <f>F43</f>
        <v>N/A</v>
      </c>
      <c r="AR40" t="s">
        <v>183</v>
      </c>
    </row>
    <row r="41" spans="2:44" ht="81.75" customHeight="1">
      <c r="B41" s="32" t="s">
        <v>74</v>
      </c>
      <c r="C41" s="33" t="s">
        <v>22</v>
      </c>
      <c r="D41" s="43" t="s">
        <v>242</v>
      </c>
      <c r="E41" s="90"/>
      <c r="F41" s="112" t="str">
        <f>IF(E41="0-Not aplicable","N/A",IF(E41="1-Emerging/Ad hoc",1,IF(E41="2-Repeatable",2,IF(E41="3-Defined",3,IF(E41="4-Managed",4,IF(E41="5-Optimized",5,"N/A"))))))</f>
        <v>N/A</v>
      </c>
      <c r="G41" s="90"/>
      <c r="H41" s="34" t="str">
        <f>IF(G41="0-Not aplicable","N/A",IF(G41="1-Emerging/Ad hoc",1,IF(G41="2-Repeatable",2,IF(G41="3-Defined",3,IF(G41="4-Managed",4,IF(G41="5-Optimized",5,"N/A"))))))</f>
        <v>N/A</v>
      </c>
      <c r="I41" s="34"/>
      <c r="J41" s="35"/>
      <c r="AP41">
        <v>10</v>
      </c>
      <c r="AQ41" t="str">
        <f>F47</f>
        <v>N/A</v>
      </c>
      <c r="AR41" t="s">
        <v>184</v>
      </c>
    </row>
    <row r="42" spans="2:44" ht="23.25" customHeight="1">
      <c r="B42" s="57" t="s">
        <v>75</v>
      </c>
      <c r="C42" s="249" t="s">
        <v>201</v>
      </c>
      <c r="D42" s="249"/>
      <c r="E42" s="76"/>
      <c r="F42" s="107" t="str">
        <f>IF(AND(F43="N/A",F47="N/A",F53="N/A"),"N/A",ROUND(AVERAGE(F43,F47,F53),2))</f>
        <v>N/A</v>
      </c>
      <c r="G42" s="76"/>
      <c r="H42" s="107" t="str">
        <f>IF(AND(H43="N/A",H47="N/A",H53="N/A"),"N/A",ROUND(AVERAGE(H43,H47,H53),2))</f>
        <v>N/A</v>
      </c>
      <c r="I42" s="76"/>
      <c r="J42" s="77"/>
      <c r="AP42">
        <v>11</v>
      </c>
      <c r="AQ42" t="str">
        <f>F53</f>
        <v>N/A</v>
      </c>
      <c r="AR42" t="s">
        <v>185</v>
      </c>
    </row>
    <row r="43" spans="2:44" ht="23.25" customHeight="1">
      <c r="B43" s="65" t="s">
        <v>79</v>
      </c>
      <c r="C43" s="242" t="s">
        <v>211</v>
      </c>
      <c r="D43" s="242"/>
      <c r="E43" s="74"/>
      <c r="F43" s="70" t="str">
        <f>IF(AND(F44="N/A",F45="N/A",F46="N/A"),"N/A",ROUND(AVERAGE(F44:F46),2))</f>
        <v>N/A</v>
      </c>
      <c r="G43" s="74"/>
      <c r="H43" s="70" t="str">
        <f>IF(AND(H44="N/A",H45="N/A",H46="N/A"),"N/A",ROUND(AVERAGE(H44:H46),2))</f>
        <v>N/A</v>
      </c>
      <c r="I43" s="74"/>
      <c r="J43" s="75"/>
      <c r="AP43">
        <v>12</v>
      </c>
      <c r="AQ43" t="str">
        <f>F59</f>
        <v>N/A</v>
      </c>
      <c r="AR43" t="s">
        <v>186</v>
      </c>
    </row>
    <row r="44" spans="2:44" ht="53.25" customHeight="1">
      <c r="B44" s="32" t="s">
        <v>95</v>
      </c>
      <c r="C44" s="33" t="s">
        <v>25</v>
      </c>
      <c r="D44" s="43" t="s">
        <v>157</v>
      </c>
      <c r="E44" s="90"/>
      <c r="F44" s="112" t="str">
        <f>IF(E44="0-Not aplicable","N/A",IF(E44="1-Emerging/Ad hoc",1,IF(E44="2-Repeatable",2,IF(E44="3-Defined",3,IF(E44="4-Managed",4,IF(E44="5-Optimized",5,"N/A"))))))</f>
        <v>N/A</v>
      </c>
      <c r="G44" s="90"/>
      <c r="H44" s="34" t="str">
        <f>IF(G44="0-Not aplicable","N/A",IF(G44="1-Emerging/Ad hoc",1,IF(G44="2-Repeatable",2,IF(G44="3-Defined",3,IF(G44="4-Managed",4,IF(G44="5-Optimized",5,"N/A"))))))</f>
        <v>N/A</v>
      </c>
      <c r="I44" s="34"/>
      <c r="J44" s="35"/>
      <c r="AP44">
        <v>13</v>
      </c>
      <c r="AQ44" t="str">
        <f>F62</f>
        <v>N/A</v>
      </c>
      <c r="AR44" t="s">
        <v>187</v>
      </c>
    </row>
    <row r="45" spans="2:44" ht="54" customHeight="1">
      <c r="B45" s="32" t="s">
        <v>96</v>
      </c>
      <c r="C45" s="33" t="s">
        <v>163</v>
      </c>
      <c r="D45" s="44" t="s">
        <v>251</v>
      </c>
      <c r="E45" s="90"/>
      <c r="F45" s="112" t="str">
        <f>IF(E45="0-Not aplicable","N/A",IF(E45="1-Emerging/Ad hoc",1,IF(E45="2-Repeatable",2,IF(E45="3-Defined",3,IF(E45="4-Managed",4,IF(E45="5-Optimized",5,"N/A"))))))</f>
        <v>N/A</v>
      </c>
      <c r="G45" s="90"/>
      <c r="H45" s="34" t="str">
        <f>IF(G45="0-Not aplicable","N/A",IF(G45="1-Emerging/Ad hoc",1,IF(G45="2-Repeatable",2,IF(G45="3-Defined",3,IF(G45="4-Managed",4,IF(G45="5-Optimized",5,"N/A"))))))</f>
        <v>N/A</v>
      </c>
      <c r="I45" s="34"/>
      <c r="J45" s="35"/>
    </row>
    <row r="46" spans="2:44" ht="92.25" customHeight="1">
      <c r="B46" s="32" t="s">
        <v>97</v>
      </c>
      <c r="C46" s="33" t="s">
        <v>27</v>
      </c>
      <c r="D46" s="43" t="s">
        <v>252</v>
      </c>
      <c r="E46" s="90"/>
      <c r="F46" s="112" t="str">
        <f>IF(E46="0-Not aplicable","N/A",IF(E46="1-Emerging/Ad hoc",1,IF(E46="2-Repeatable",2,IF(E46="3-Defined",3,IF(E46="4-Managed",4,IF(E46="5-Optimized",5,"N/A"))))))</f>
        <v>N/A</v>
      </c>
      <c r="G46" s="90"/>
      <c r="H46" s="34" t="str">
        <f>IF(G46="0-Not aplicable","N/A",IF(G46="1-Emerging/Ad hoc",1,IF(G46="2-Repeatable",2,IF(G46="3-Defined",3,IF(G46="4-Managed",4,IF(G46="5-Optimized",5,"N/A"))))))</f>
        <v>N/A</v>
      </c>
      <c r="I46" s="34"/>
      <c r="J46" s="35"/>
      <c r="AQ46" t="s">
        <v>189</v>
      </c>
    </row>
    <row r="47" spans="2:44" ht="23.25" customHeight="1">
      <c r="B47" s="62" t="s">
        <v>80</v>
      </c>
      <c r="C47" s="242" t="s">
        <v>243</v>
      </c>
      <c r="D47" s="242"/>
      <c r="E47" s="72"/>
      <c r="F47" s="106" t="str">
        <f>IF(AND(F48="N/A",F49="N/A",F50="N/A",F51="N/A",F52="N/A"),"N/A",ROUND(AVERAGE(F48:F52),2))</f>
        <v>N/A</v>
      </c>
      <c r="G47" s="72"/>
      <c r="H47" s="106" t="str">
        <f>IF(AND(H48="N/A",H49="N/A",H50="N/A",H51="N/A",H52="N/A"),"N/A",ROUND(AVERAGE(H48:H52),2))</f>
        <v>N/A</v>
      </c>
      <c r="I47" s="72"/>
      <c r="J47" s="73"/>
      <c r="AP47">
        <v>1</v>
      </c>
      <c r="AQ47" t="str">
        <f>H16</f>
        <v>N/A</v>
      </c>
      <c r="AR47" t="s">
        <v>175</v>
      </c>
    </row>
    <row r="48" spans="2:44" ht="72.75" customHeight="1">
      <c r="B48" s="32" t="s">
        <v>98</v>
      </c>
      <c r="C48" s="33" t="s">
        <v>29</v>
      </c>
      <c r="D48" s="44" t="s">
        <v>253</v>
      </c>
      <c r="E48" s="90"/>
      <c r="F48" s="112" t="str">
        <f>IF(E48="0-Not aplicable","N/A",IF(E48="1-Emerging/Ad hoc",1,IF(E48="2-Repeatable",2,IF(E48="3-Defined",3,IF(E48="4-Managed",4,IF(E48="5-Optimized",5,"N/A"))))))</f>
        <v>N/A</v>
      </c>
      <c r="G48" s="90"/>
      <c r="H48" s="34" t="str">
        <f>IF(G48="0-Not aplicable","N/A",IF(G48="1-Emerging/Ad hoc",1,IF(G48="2-Repeatable",2,IF(G48="3-Defined",3,IF(G48="4-Managed",4,IF(G48="5-Optimized",5,"N/A"))))))</f>
        <v>N/A</v>
      </c>
      <c r="I48" s="34"/>
      <c r="J48" s="35"/>
      <c r="AP48">
        <v>2</v>
      </c>
      <c r="AQ48" t="str">
        <f>H19</f>
        <v>N/A</v>
      </c>
      <c r="AR48" t="s">
        <v>176</v>
      </c>
    </row>
    <row r="49" spans="2:44" ht="126.75" customHeight="1">
      <c r="B49" s="32" t="s">
        <v>99</v>
      </c>
      <c r="C49" s="33" t="s">
        <v>30</v>
      </c>
      <c r="D49" s="44" t="s">
        <v>244</v>
      </c>
      <c r="E49" s="90"/>
      <c r="F49" s="112" t="str">
        <f>IF(E49="0-Not aplicable","N/A",IF(E49="1-Emerging/Ad hoc",1,IF(E49="2-Repeatable",2,IF(E49="3-Defined",3,IF(E49="4-Managed",4,IF(E49="5-Optimized",5,"N/A"))))))</f>
        <v>N/A</v>
      </c>
      <c r="G49" s="90"/>
      <c r="H49" s="34" t="str">
        <f>IF(G49="0-Not aplicable","N/A",IF(G49="1-Emerging/Ad hoc",1,IF(G49="2-Repeatable",2,IF(G49="3-Defined",3,IF(G49="4-Managed",4,IF(G49="5-Optimized",5,"N/A"))))))</f>
        <v>N/A</v>
      </c>
      <c r="I49" s="34"/>
      <c r="J49" s="35"/>
      <c r="AP49">
        <v>3</v>
      </c>
      <c r="AQ49" t="str">
        <f>H22</f>
        <v>N/A</v>
      </c>
      <c r="AR49" t="s">
        <v>178</v>
      </c>
    </row>
    <row r="50" spans="2:44" ht="36.75" customHeight="1">
      <c r="B50" s="32" t="s">
        <v>100</v>
      </c>
      <c r="C50" s="33" t="s">
        <v>31</v>
      </c>
      <c r="D50" s="44" t="s">
        <v>219</v>
      </c>
      <c r="E50" s="90"/>
      <c r="F50" s="112" t="str">
        <f>IF(E50="0-Not aplicable","N/A",IF(E50="1-Emerging/Ad hoc",1,IF(E50="2-Repeatable",2,IF(E50="3-Defined",3,IF(E50="4-Managed",4,IF(E50="5-Optimized",5,"N/A"))))))</f>
        <v>N/A</v>
      </c>
      <c r="G50" s="90"/>
      <c r="H50" s="34" t="str">
        <f>IF(G50="0-Not aplicable","N/A",IF(G50="1-Emerging/Ad hoc",1,IF(G50="2-Repeatable",2,IF(G50="3-Defined",3,IF(G50="4-Managed",4,IF(G50="5-Optimized",5,"N/A"))))))</f>
        <v>N/A</v>
      </c>
      <c r="I50" s="34"/>
      <c r="J50" s="35"/>
      <c r="AP50">
        <v>4</v>
      </c>
      <c r="AQ50" t="str">
        <f>H26</f>
        <v>N/A</v>
      </c>
      <c r="AR50" t="s">
        <v>177</v>
      </c>
    </row>
    <row r="51" spans="2:44" ht="36" customHeight="1">
      <c r="B51" s="32" t="s">
        <v>101</v>
      </c>
      <c r="C51" s="33" t="s">
        <v>32</v>
      </c>
      <c r="D51" s="44" t="s">
        <v>223</v>
      </c>
      <c r="E51" s="90"/>
      <c r="F51" s="112" t="str">
        <f>IF(E51="0-Not aplicable","N/A",IF(E51="1-Emerging/Ad hoc",1,IF(E51="2-Repeatable",2,IF(E51="3-Defined",3,IF(E51="4-Managed",4,IF(E51="5-Optimized",5,"N/A"))))))</f>
        <v>N/A</v>
      </c>
      <c r="G51" s="90"/>
      <c r="H51" s="34" t="str">
        <f>IF(G51="0-Not aplicable","N/A",IF(G51="1-Emerging/Ad hoc",1,IF(G51="2-Repeatable",2,IF(G51="3-Defined",3,IF(G51="4-Managed",4,IF(G51="5-Optimized",5,"N/A"))))))</f>
        <v>N/A</v>
      </c>
      <c r="I51" s="34"/>
      <c r="J51" s="35"/>
      <c r="AP51">
        <v>5</v>
      </c>
      <c r="AQ51" t="str">
        <f>H30</f>
        <v>N/A</v>
      </c>
      <c r="AR51" t="s">
        <v>179</v>
      </c>
    </row>
    <row r="52" spans="2:44" ht="96.75" customHeight="1">
      <c r="B52" s="32" t="s">
        <v>102</v>
      </c>
      <c r="C52" s="33" t="s">
        <v>33</v>
      </c>
      <c r="D52" s="42" t="s">
        <v>254</v>
      </c>
      <c r="E52" s="90"/>
      <c r="F52" s="112" t="str">
        <f>IF(E52="0-Not aplicable","N/A",IF(E52="1-Emerging/Ad hoc",1,IF(E52="2-Repeatable",2,IF(E52="3-Defined",3,IF(E52="4-Managed",4,IF(E52="5-Optimized",5,"N/A"))))))</f>
        <v>N/A</v>
      </c>
      <c r="G52" s="90"/>
      <c r="H52" s="34" t="str">
        <f>IF(G52="0-Not aplicable","N/A",IF(G52="1-Emerging/Ad hoc",1,IF(G52="2-Repeatable",2,IF(G52="3-Defined",3,IF(G52="4-Managed",4,IF(G52="5-Optimized",5,"N/A"))))))</f>
        <v>N/A</v>
      </c>
      <c r="I52" s="34"/>
      <c r="J52" s="35"/>
      <c r="AP52">
        <v>6</v>
      </c>
      <c r="AQ52" t="str">
        <f>H34</f>
        <v>N/A</v>
      </c>
      <c r="AR52" t="s">
        <v>180</v>
      </c>
    </row>
    <row r="53" spans="2:44" ht="23.25" customHeight="1">
      <c r="B53" s="62" t="s">
        <v>81</v>
      </c>
      <c r="C53" s="242" t="s">
        <v>213</v>
      </c>
      <c r="D53" s="242"/>
      <c r="E53" s="72"/>
      <c r="F53" s="106" t="str">
        <f>IF(AND(F54="N/A",F55="N/A",F56="N/A",F57="N/A"),"N/A",ROUND(AVERAGE(F54:F57),2))</f>
        <v>N/A</v>
      </c>
      <c r="G53" s="72"/>
      <c r="H53" s="106" t="str">
        <f>IF(AND(H54="N/A",H55="N/A",H56="N/A",H57="N/A"),"N/A",ROUND(AVERAGE(H54:H57),2))</f>
        <v>N/A</v>
      </c>
      <c r="I53" s="72"/>
      <c r="J53" s="73"/>
      <c r="AP53">
        <v>7</v>
      </c>
      <c r="AQ53" t="str">
        <f>H38</f>
        <v>N/A</v>
      </c>
      <c r="AR53" t="s">
        <v>181</v>
      </c>
    </row>
    <row r="54" spans="2:44" ht="24" customHeight="1">
      <c r="B54" s="32" t="s">
        <v>103</v>
      </c>
      <c r="C54" s="33" t="s">
        <v>35</v>
      </c>
      <c r="D54" s="44" t="s">
        <v>158</v>
      </c>
      <c r="E54" s="90"/>
      <c r="F54" s="112" t="str">
        <f>IF(E54="0-Not aplicable","N/A",IF(E54="1-Emerging/Ad hoc",1,IF(E54="2-Repeatable",2,IF(E54="3-Defined",3,IF(E54="4-Managed",4,IF(E54="5-Optimized",5,"N/A"))))))</f>
        <v>N/A</v>
      </c>
      <c r="G54" s="90"/>
      <c r="H54" s="34" t="str">
        <f>IF(G54="0-Not aplicable","N/A",IF(G54="1-Emerging/Ad hoc",1,IF(G54="2-Repeatable",2,IF(G54="3-Defined",3,IF(G54="4-Managed",4,IF(G54="5-Optimized",5,"N/A"))))))</f>
        <v>N/A</v>
      </c>
      <c r="I54" s="34"/>
      <c r="J54" s="35"/>
      <c r="AP54">
        <v>8</v>
      </c>
      <c r="AQ54" t="str">
        <f>H40</f>
        <v>N/A</v>
      </c>
      <c r="AR54" t="s">
        <v>182</v>
      </c>
    </row>
    <row r="55" spans="2:44" ht="36" customHeight="1">
      <c r="B55" s="32" t="s">
        <v>104</v>
      </c>
      <c r="C55" s="33" t="s">
        <v>36</v>
      </c>
      <c r="D55" s="44" t="s">
        <v>159</v>
      </c>
      <c r="E55" s="90"/>
      <c r="F55" s="112" t="str">
        <f>IF(E55="0-Not aplicable","N/A",IF(E55="1-Emerging/Ad hoc",1,IF(E55="2-Repeatable",2,IF(E55="3-Defined",3,IF(E55="4-Managed",4,IF(E55="5-Optimized",5,"N/A"))))))</f>
        <v>N/A</v>
      </c>
      <c r="G55" s="90"/>
      <c r="H55" s="34" t="str">
        <f>IF(G55="0-Not aplicable","N/A",IF(G55="1-Emerging/Ad hoc",1,IF(G55="2-Repeatable",2,IF(G55="3-Defined",3,IF(G55="4-Managed",4,IF(G55="5-Optimized",5,"N/A"))))))</f>
        <v>N/A</v>
      </c>
      <c r="I55" s="34"/>
      <c r="J55" s="35"/>
      <c r="AP55">
        <v>9</v>
      </c>
      <c r="AQ55" t="str">
        <f>H43</f>
        <v>N/A</v>
      </c>
      <c r="AR55" t="s">
        <v>183</v>
      </c>
    </row>
    <row r="56" spans="2:44" ht="49.5">
      <c r="B56" s="32" t="s">
        <v>105</v>
      </c>
      <c r="C56" s="33" t="s">
        <v>37</v>
      </c>
      <c r="D56" s="44" t="s">
        <v>160</v>
      </c>
      <c r="E56" s="90"/>
      <c r="F56" s="112" t="str">
        <f>IF(E56="0-Not aplicable","N/A",IF(E56="1-Emerging/Ad hoc",1,IF(E56="2-Repeatable",2,IF(E56="3-Defined",3,IF(E56="4-Managed",4,IF(E56="5-Optimized",5,"N/A"))))))</f>
        <v>N/A</v>
      </c>
      <c r="G56" s="90"/>
      <c r="H56" s="34" t="str">
        <f>IF(G56="0-Not aplicable","N/A",IF(G56="1-Emerging/Ad hoc",1,IF(G56="2-Repeatable",2,IF(G56="3-Defined",3,IF(G56="4-Managed",4,IF(G56="5-Optimized",5,"N/A"))))))</f>
        <v>N/A</v>
      </c>
      <c r="I56" s="34"/>
      <c r="J56" s="35"/>
      <c r="AP56">
        <v>10</v>
      </c>
      <c r="AQ56" t="str">
        <f>H47</f>
        <v>N/A</v>
      </c>
      <c r="AR56" t="s">
        <v>184</v>
      </c>
    </row>
    <row r="57" spans="2:44" ht="86.25" customHeight="1">
      <c r="B57" s="32" t="s">
        <v>106</v>
      </c>
      <c r="C57" s="33" t="s">
        <v>38</v>
      </c>
      <c r="D57" s="43" t="s">
        <v>114</v>
      </c>
      <c r="E57" s="90"/>
      <c r="F57" s="112" t="str">
        <f>IF(E57="0-Not aplicable","N/A",IF(E57="1-Emerging/Ad hoc",1,IF(E57="2-Repeatable",2,IF(E57="3-Defined",3,IF(E57="4-Managed",4,IF(E57="5-Optimized",5,"N/A"))))))</f>
        <v>N/A</v>
      </c>
      <c r="G57" s="90"/>
      <c r="H57" s="34" t="str">
        <f>IF(G57="0-Not aplicable","N/A",IF(G57="1-Emerging/Ad hoc",1,IF(G57="2-Repeatable",2,IF(G57="3-Defined",3,IF(G57="4-Managed",4,IF(G57="5-Optimized",5,"N/A"))))))</f>
        <v>N/A</v>
      </c>
      <c r="I57" s="34"/>
      <c r="J57" s="35"/>
      <c r="AP57">
        <v>11</v>
      </c>
      <c r="AQ57" t="str">
        <f>H53</f>
        <v>N/A</v>
      </c>
      <c r="AR57" t="s">
        <v>185</v>
      </c>
    </row>
    <row r="58" spans="2:44" ht="23.25" customHeight="1">
      <c r="B58" s="57" t="s">
        <v>82</v>
      </c>
      <c r="C58" s="249" t="s">
        <v>202</v>
      </c>
      <c r="D58" s="249"/>
      <c r="E58" s="76"/>
      <c r="F58" s="107" t="str">
        <f>IF(AND(F59="N/A",F62="N/A"),"N/A",ROUND(AVERAGE(F59,F62),2))</f>
        <v>N/A</v>
      </c>
      <c r="G58" s="76"/>
      <c r="H58" s="107" t="str">
        <f>IF(AND(H59="N/A",H62="N/A"),"N/A",ROUND(AVERAGE(H59,H62),2))</f>
        <v>N/A</v>
      </c>
      <c r="I58" s="76"/>
      <c r="J58" s="77"/>
      <c r="AP58">
        <v>12</v>
      </c>
      <c r="AQ58" t="str">
        <f>H59</f>
        <v>N/A</v>
      </c>
      <c r="AR58" t="s">
        <v>186</v>
      </c>
    </row>
    <row r="59" spans="2:44" ht="23.25" customHeight="1">
      <c r="B59" s="62" t="s">
        <v>83</v>
      </c>
      <c r="C59" s="242" t="s">
        <v>214</v>
      </c>
      <c r="D59" s="242"/>
      <c r="E59" s="72"/>
      <c r="F59" s="106" t="str">
        <f>IF(AND(F60="N/A",F61="N/A"),"N/A",ROUND(AVERAGE(F60:F61),2))</f>
        <v>N/A</v>
      </c>
      <c r="G59" s="72"/>
      <c r="H59" s="106" t="str">
        <f>IF(AND(H60="N/A",H61="N/A"),"N/A",ROUND(AVERAGE(H60:H61),2))</f>
        <v>N/A</v>
      </c>
      <c r="I59" s="72"/>
      <c r="J59" s="73"/>
      <c r="AP59">
        <v>13</v>
      </c>
      <c r="AQ59" t="str">
        <f>H62</f>
        <v>N/A</v>
      </c>
      <c r="AR59" t="s">
        <v>187</v>
      </c>
    </row>
    <row r="60" spans="2:44" ht="69.75" customHeight="1">
      <c r="B60" s="32" t="s">
        <v>84</v>
      </c>
      <c r="C60" s="33" t="s">
        <v>41</v>
      </c>
      <c r="D60" s="42" t="s">
        <v>161</v>
      </c>
      <c r="E60" s="90"/>
      <c r="F60" s="112" t="str">
        <f>IF(E60="0-Not aplicable","N/A",IF(E60="1-Emerging/Ad hoc",1,IF(E60="2-Repeatable",2,IF(E60="3-Defined",3,IF(E60="4-Managed",4,IF(E60="5-Optimized",5,"N/A"))))))</f>
        <v>N/A</v>
      </c>
      <c r="G60" s="90"/>
      <c r="H60" s="34" t="str">
        <f>IF(G60="0-Not aplicable","N/A",IF(G60="1-Emerging/Ad hoc",1,IF(G60="2-Repeatable",2,IF(G60="3-Defined",3,IF(G60="4-Managed",4,IF(G60="5-Optimized",5,"N/A"))))))</f>
        <v>N/A</v>
      </c>
      <c r="I60" s="34"/>
      <c r="J60" s="36"/>
    </row>
    <row r="61" spans="2:44" ht="72" customHeight="1">
      <c r="B61" s="32" t="s">
        <v>115</v>
      </c>
      <c r="C61" s="33" t="s">
        <v>42</v>
      </c>
      <c r="D61" s="43" t="s">
        <v>220</v>
      </c>
      <c r="E61" s="90"/>
      <c r="F61" s="112" t="str">
        <f>IF(E61="0-Not aplicable","N/A",IF(E61="1-Emerging/Ad hoc",1,IF(E61="2-Repeatable",2,IF(E61="3-Defined",3,IF(E61="4-Managed",4,IF(E61="5-Optimized",5,"N/A"))))))</f>
        <v>N/A</v>
      </c>
      <c r="G61" s="90"/>
      <c r="H61" s="34" t="str">
        <f>IF(G61="0-Not aplicable","N/A",IF(G61="1-Emerging/Ad hoc",1,IF(G61="2-Repeatable",2,IF(G61="3-Defined",3,IF(G61="4-Managed",4,IF(G61="5-Optimized",5,"N/A"))))))</f>
        <v>N/A</v>
      </c>
      <c r="I61" s="34"/>
      <c r="J61" s="36"/>
    </row>
    <row r="62" spans="2:44" ht="23.25" customHeight="1">
      <c r="B62" s="62" t="s">
        <v>85</v>
      </c>
      <c r="C62" s="242" t="s">
        <v>215</v>
      </c>
      <c r="D62" s="242"/>
      <c r="E62" s="72"/>
      <c r="F62" s="106" t="str">
        <f>IF(AND(F63="N/A",F64="N/A",F65="N/A",F66="N/A",F67="N/A",F68="N/A",F69="N/A",F70="N/A",F71="N/A"),"N/A",ROUND(AVERAGE(F63:F71),2))</f>
        <v>N/A</v>
      </c>
      <c r="G62" s="72"/>
      <c r="H62" s="106" t="str">
        <f>IF(AND(H63="N/A",H64="N/A",H65="N/A",H66="N/A",H67="N/A",H68="N/A",H69="N/A",H70="N/A",H71="N/A"),"N/A",ROUND(AVERAGE(H63:H71),2))</f>
        <v>N/A</v>
      </c>
      <c r="I62" s="72"/>
      <c r="J62" s="73"/>
    </row>
    <row r="63" spans="2:44" ht="69" customHeight="1">
      <c r="B63" s="32" t="s">
        <v>86</v>
      </c>
      <c r="C63" s="33" t="s">
        <v>221</v>
      </c>
      <c r="D63" s="42" t="s">
        <v>116</v>
      </c>
      <c r="E63" s="90"/>
      <c r="F63" s="112" t="str">
        <f t="shared" ref="F63:F71" si="0">IF(E63="0-Not aplicable","N/A",IF(E63="1-Emerging/Ad hoc",1,IF(E63="2-Repeatable",2,IF(E63="3-Defined",3,IF(E63="4-Managed",4,IF(E63="5-Optimized",5,"N/A"))))))</f>
        <v>N/A</v>
      </c>
      <c r="G63" s="90"/>
      <c r="H63" s="34" t="str">
        <f t="shared" ref="H63:H71" si="1">IF(G63="0-Not aplicable","N/A",IF(G63="1-Emerging/Ad hoc",1,IF(G63="2-Repeatable",2,IF(G63="3-Defined",3,IF(G63="4-Managed",4,IF(G63="5-Optimized",5,"N/A"))))))</f>
        <v>N/A</v>
      </c>
      <c r="I63" s="34"/>
      <c r="J63" s="35"/>
    </row>
    <row r="64" spans="2:44" ht="56.25" customHeight="1">
      <c r="B64" s="32" t="s">
        <v>87</v>
      </c>
      <c r="C64" s="33" t="s">
        <v>45</v>
      </c>
      <c r="D64" s="43" t="s">
        <v>164</v>
      </c>
      <c r="E64" s="90"/>
      <c r="F64" s="112" t="str">
        <f t="shared" si="0"/>
        <v>N/A</v>
      </c>
      <c r="G64" s="90"/>
      <c r="H64" s="34" t="str">
        <f t="shared" si="1"/>
        <v>N/A</v>
      </c>
      <c r="I64" s="34"/>
      <c r="J64" s="35"/>
    </row>
    <row r="65" spans="2:10" ht="65.099999999999994" customHeight="1">
      <c r="B65" s="32" t="s">
        <v>88</v>
      </c>
      <c r="C65" s="33" t="s">
        <v>46</v>
      </c>
      <c r="D65" s="43" t="s">
        <v>162</v>
      </c>
      <c r="E65" s="90"/>
      <c r="F65" s="112" t="str">
        <f t="shared" si="0"/>
        <v>N/A</v>
      </c>
      <c r="G65" s="90"/>
      <c r="H65" s="34" t="str">
        <f t="shared" si="1"/>
        <v>N/A</v>
      </c>
      <c r="I65" s="34"/>
      <c r="J65" s="35"/>
    </row>
    <row r="66" spans="2:10" ht="53.25" customHeight="1">
      <c r="B66" s="32" t="s">
        <v>89</v>
      </c>
      <c r="C66" s="33" t="s">
        <v>48</v>
      </c>
      <c r="D66" s="42" t="s">
        <v>246</v>
      </c>
      <c r="E66" s="90"/>
      <c r="F66" s="112" t="str">
        <f t="shared" si="0"/>
        <v>N/A</v>
      </c>
      <c r="G66" s="90"/>
      <c r="H66" s="34" t="str">
        <f t="shared" si="1"/>
        <v>N/A</v>
      </c>
      <c r="I66" s="34"/>
      <c r="J66" s="35"/>
    </row>
    <row r="67" spans="2:10" ht="70.5" customHeight="1">
      <c r="B67" s="32" t="s">
        <v>90</v>
      </c>
      <c r="C67" s="33" t="s">
        <v>47</v>
      </c>
      <c r="D67" s="42" t="s">
        <v>247</v>
      </c>
      <c r="E67" s="91"/>
      <c r="F67" s="112" t="str">
        <f t="shared" si="0"/>
        <v>N/A</v>
      </c>
      <c r="G67" s="90"/>
      <c r="H67" s="34" t="str">
        <f t="shared" si="1"/>
        <v>N/A</v>
      </c>
      <c r="I67" s="34"/>
      <c r="J67" s="36"/>
    </row>
    <row r="68" spans="2:10" ht="36.75" customHeight="1">
      <c r="B68" s="32" t="s">
        <v>91</v>
      </c>
      <c r="C68" s="33" t="s">
        <v>49</v>
      </c>
      <c r="D68" s="46" t="s">
        <v>165</v>
      </c>
      <c r="E68" s="92"/>
      <c r="F68" s="112" t="str">
        <f t="shared" si="0"/>
        <v>N/A</v>
      </c>
      <c r="G68" s="90"/>
      <c r="H68" s="34" t="str">
        <f t="shared" si="1"/>
        <v>N/A</v>
      </c>
      <c r="I68" s="34"/>
      <c r="J68" s="36"/>
    </row>
    <row r="69" spans="2:10" ht="23.25" customHeight="1">
      <c r="B69" s="32" t="s">
        <v>92</v>
      </c>
      <c r="C69" s="33" t="s">
        <v>50</v>
      </c>
      <c r="D69" s="42" t="s">
        <v>117</v>
      </c>
      <c r="E69" s="92"/>
      <c r="F69" s="112" t="str">
        <f t="shared" si="0"/>
        <v>N/A</v>
      </c>
      <c r="G69" s="90"/>
      <c r="H69" s="34" t="str">
        <f t="shared" si="1"/>
        <v>N/A</v>
      </c>
      <c r="I69" s="34"/>
      <c r="J69" s="36"/>
    </row>
    <row r="70" spans="2:10" ht="51" customHeight="1">
      <c r="B70" s="32" t="s">
        <v>93</v>
      </c>
      <c r="C70" s="33" t="s">
        <v>51</v>
      </c>
      <c r="D70" s="43" t="s">
        <v>118</v>
      </c>
      <c r="E70" s="92"/>
      <c r="F70" s="112" t="str">
        <f t="shared" si="0"/>
        <v>N/A</v>
      </c>
      <c r="G70" s="90"/>
      <c r="H70" s="34" t="str">
        <f t="shared" si="1"/>
        <v>N/A</v>
      </c>
      <c r="I70" s="34"/>
      <c r="J70" s="36"/>
    </row>
    <row r="71" spans="2:10" ht="186" customHeight="1">
      <c r="B71" s="38" t="s">
        <v>94</v>
      </c>
      <c r="C71" s="39" t="s">
        <v>52</v>
      </c>
      <c r="D71" s="39" t="s">
        <v>255</v>
      </c>
      <c r="E71" s="93"/>
      <c r="F71" s="113" t="str">
        <f t="shared" si="0"/>
        <v>N/A</v>
      </c>
      <c r="G71" s="94"/>
      <c r="H71" s="40" t="str">
        <f t="shared" si="1"/>
        <v>N/A</v>
      </c>
      <c r="I71" s="40"/>
      <c r="J71" s="41"/>
    </row>
    <row r="72" spans="2:10" ht="16.5">
      <c r="B72" s="80"/>
      <c r="C72" s="78"/>
      <c r="D72" s="78"/>
      <c r="E72" s="79"/>
      <c r="F72" s="79"/>
      <c r="G72" s="79"/>
      <c r="H72" s="79"/>
      <c r="I72" s="79"/>
      <c r="J72" s="83"/>
    </row>
    <row r="73" spans="2:10" ht="16.5">
      <c r="B73" s="81"/>
      <c r="C73" s="78"/>
      <c r="D73" s="78"/>
      <c r="E73" s="79"/>
      <c r="F73" s="79"/>
      <c r="G73" s="79"/>
      <c r="H73" s="79"/>
      <c r="I73" s="79"/>
      <c r="J73" s="84"/>
    </row>
    <row r="74" spans="2:10" ht="16.5">
      <c r="B74" s="81"/>
      <c r="C74" s="78"/>
      <c r="D74" s="78"/>
      <c r="E74" s="79"/>
      <c r="F74" s="79"/>
      <c r="G74" s="79"/>
      <c r="H74" s="79"/>
      <c r="I74" s="79"/>
      <c r="J74" s="84"/>
    </row>
    <row r="75" spans="2:10" ht="16.5">
      <c r="B75" s="81"/>
      <c r="C75" s="78"/>
      <c r="D75" s="78"/>
      <c r="E75" s="79"/>
      <c r="F75" s="79"/>
      <c r="G75" s="79"/>
      <c r="H75" s="79"/>
      <c r="I75" s="79"/>
      <c r="J75" s="84"/>
    </row>
    <row r="76" spans="2:10" ht="16.5">
      <c r="B76" s="81"/>
      <c r="C76" s="78"/>
      <c r="D76" s="78"/>
      <c r="E76" s="79"/>
      <c r="F76" s="79"/>
      <c r="G76" s="79"/>
      <c r="H76" s="79"/>
      <c r="I76" s="79"/>
      <c r="J76" s="84"/>
    </row>
    <row r="77" spans="2:10" ht="16.5">
      <c r="B77" s="81"/>
      <c r="C77" s="78"/>
      <c r="D77" s="78"/>
      <c r="E77" s="79"/>
      <c r="F77" s="79"/>
      <c r="G77" s="79"/>
      <c r="H77" s="79"/>
      <c r="I77" s="79"/>
      <c r="J77" s="84"/>
    </row>
    <row r="78" spans="2:10" ht="16.5">
      <c r="B78" s="81"/>
      <c r="C78" s="78"/>
      <c r="D78" s="78"/>
      <c r="E78" s="79"/>
      <c r="F78" s="79"/>
      <c r="G78" s="79"/>
      <c r="H78" s="79"/>
      <c r="I78" s="79"/>
      <c r="J78" s="84"/>
    </row>
    <row r="79" spans="2:10" ht="16.5">
      <c r="B79" s="81"/>
      <c r="C79" s="78"/>
      <c r="D79" s="78"/>
      <c r="E79" s="79"/>
      <c r="F79" s="79"/>
      <c r="G79" s="79"/>
      <c r="H79" s="79"/>
      <c r="I79" s="79"/>
      <c r="J79" s="84"/>
    </row>
    <row r="80" spans="2:10" ht="16.5">
      <c r="B80" s="81"/>
      <c r="C80" s="78"/>
      <c r="D80" s="78"/>
      <c r="E80" s="79"/>
      <c r="F80" s="79"/>
      <c r="G80" s="79"/>
      <c r="H80" s="79"/>
      <c r="I80" s="79"/>
      <c r="J80" s="84"/>
    </row>
    <row r="81" spans="2:10" ht="16.5">
      <c r="B81" s="81"/>
      <c r="C81" s="78"/>
      <c r="D81" s="78"/>
      <c r="E81" s="79"/>
      <c r="F81" s="79"/>
      <c r="G81" s="79"/>
      <c r="H81" s="79"/>
      <c r="I81" s="79"/>
      <c r="J81" s="84"/>
    </row>
    <row r="82" spans="2:10" ht="16.5">
      <c r="B82" s="81"/>
      <c r="C82" s="78"/>
      <c r="D82" s="78"/>
      <c r="E82" s="79"/>
      <c r="F82" s="79"/>
      <c r="G82" s="79"/>
      <c r="H82" s="79"/>
      <c r="I82" s="79"/>
      <c r="J82" s="84"/>
    </row>
    <row r="83" spans="2:10" ht="16.5">
      <c r="B83" s="81"/>
      <c r="C83" s="78"/>
      <c r="D83" s="78"/>
      <c r="E83" s="79"/>
      <c r="F83" s="79"/>
      <c r="G83" s="79"/>
      <c r="H83" s="79"/>
      <c r="I83" s="79"/>
      <c r="J83" s="84"/>
    </row>
    <row r="84" spans="2:10" ht="16.5">
      <c r="B84" s="81"/>
      <c r="C84" s="78"/>
      <c r="D84" s="78"/>
      <c r="E84" s="79"/>
      <c r="F84" s="79"/>
      <c r="G84" s="79"/>
      <c r="H84" s="79"/>
      <c r="I84" s="79"/>
      <c r="J84" s="84"/>
    </row>
    <row r="85" spans="2:10" ht="16.5">
      <c r="B85" s="81"/>
      <c r="C85" s="78"/>
      <c r="D85" s="78"/>
      <c r="E85" s="79"/>
      <c r="F85" s="79"/>
      <c r="G85" s="79"/>
      <c r="H85" s="79"/>
      <c r="I85" s="79"/>
      <c r="J85" s="84"/>
    </row>
    <row r="86" spans="2:10" ht="16.5">
      <c r="B86" s="81"/>
      <c r="C86" s="78"/>
      <c r="D86" s="78"/>
      <c r="E86" s="79"/>
      <c r="F86" s="79"/>
      <c r="G86" s="79"/>
      <c r="H86" s="79"/>
      <c r="I86" s="79"/>
      <c r="J86" s="84"/>
    </row>
    <row r="87" spans="2:10" ht="16.5">
      <c r="B87" s="81"/>
      <c r="C87" s="78"/>
      <c r="D87" s="78"/>
      <c r="E87" s="79"/>
      <c r="F87" s="79"/>
      <c r="G87" s="79"/>
      <c r="H87" s="79"/>
      <c r="I87" s="79"/>
      <c r="J87" s="84"/>
    </row>
    <row r="88" spans="2:10" ht="16.5">
      <c r="B88" s="81"/>
      <c r="C88" s="78"/>
      <c r="D88" s="78"/>
      <c r="E88" s="79"/>
      <c r="F88" s="79"/>
      <c r="G88" s="79"/>
      <c r="H88" s="79"/>
      <c r="I88" s="79"/>
      <c r="J88" s="84"/>
    </row>
    <row r="89" spans="2:10" ht="16.5">
      <c r="B89" s="81"/>
      <c r="C89" s="78"/>
      <c r="D89" s="78"/>
      <c r="E89" s="79"/>
      <c r="F89" s="79"/>
      <c r="G89" s="79"/>
      <c r="H89" s="79"/>
      <c r="I89" s="79"/>
      <c r="J89" s="84"/>
    </row>
    <row r="90" spans="2:10" ht="16.5">
      <c r="B90" s="81"/>
      <c r="C90" s="78"/>
      <c r="D90" s="78"/>
      <c r="E90" s="79"/>
      <c r="F90" s="79"/>
      <c r="G90" s="79"/>
      <c r="H90" s="79"/>
      <c r="I90" s="79"/>
      <c r="J90" s="84"/>
    </row>
    <row r="91" spans="2:10" ht="16.5">
      <c r="B91" s="81"/>
      <c r="C91" s="78"/>
      <c r="D91" s="78"/>
      <c r="E91" s="79"/>
      <c r="F91" s="79"/>
      <c r="G91" s="79"/>
      <c r="H91" s="79"/>
      <c r="I91" s="79"/>
      <c r="J91" s="84"/>
    </row>
    <row r="92" spans="2:10" ht="16.5">
      <c r="B92" s="81"/>
      <c r="C92" s="78"/>
      <c r="D92" s="78"/>
      <c r="E92" s="79"/>
      <c r="F92" s="79"/>
      <c r="G92" s="79"/>
      <c r="H92" s="79"/>
      <c r="I92" s="79"/>
      <c r="J92" s="84"/>
    </row>
    <row r="93" spans="2:10" ht="16.5">
      <c r="B93" s="81"/>
      <c r="C93" s="78"/>
      <c r="D93" s="78"/>
      <c r="E93" s="79"/>
      <c r="F93" s="79"/>
      <c r="G93" s="79"/>
      <c r="H93" s="79"/>
      <c r="I93" s="79"/>
      <c r="J93" s="84"/>
    </row>
    <row r="94" spans="2:10" ht="16.5">
      <c r="B94" s="81"/>
      <c r="C94" s="78"/>
      <c r="D94" s="78"/>
      <c r="E94" s="79"/>
      <c r="F94" s="79"/>
      <c r="G94" s="79"/>
      <c r="H94" s="79"/>
      <c r="I94" s="79"/>
      <c r="J94" s="84"/>
    </row>
    <row r="95" spans="2:10" ht="16.5">
      <c r="B95" s="81"/>
      <c r="C95" s="78"/>
      <c r="D95" s="78"/>
      <c r="E95" s="79"/>
      <c r="F95" s="79"/>
      <c r="G95" s="79"/>
      <c r="H95" s="79"/>
      <c r="I95" s="79"/>
      <c r="J95" s="84"/>
    </row>
    <row r="96" spans="2:10" ht="16.5">
      <c r="B96" s="81"/>
      <c r="C96" s="78"/>
      <c r="D96" s="78"/>
      <c r="E96" s="79"/>
      <c r="F96" s="79"/>
      <c r="G96" s="79"/>
      <c r="H96" s="79"/>
      <c r="I96" s="79"/>
      <c r="J96" s="84"/>
    </row>
    <row r="97" spans="2:10" ht="16.5">
      <c r="B97" s="81"/>
      <c r="C97" s="78"/>
      <c r="D97" s="78"/>
      <c r="E97" s="79"/>
      <c r="F97" s="79"/>
      <c r="G97" s="79"/>
      <c r="H97" s="79"/>
      <c r="I97" s="79"/>
      <c r="J97" s="84"/>
    </row>
    <row r="98" spans="2:10" ht="16.5">
      <c r="B98" s="81"/>
      <c r="C98" s="78"/>
      <c r="D98" s="78"/>
      <c r="E98" s="79"/>
      <c r="F98" s="79"/>
      <c r="G98" s="79"/>
      <c r="H98" s="79"/>
      <c r="I98" s="79"/>
      <c r="J98" s="84"/>
    </row>
    <row r="99" spans="2:10" ht="16.5">
      <c r="B99" s="81"/>
      <c r="C99" s="78"/>
      <c r="D99" s="78"/>
      <c r="E99" s="79"/>
      <c r="F99" s="79"/>
      <c r="G99" s="79"/>
      <c r="H99" s="79"/>
      <c r="I99" s="79"/>
      <c r="J99" s="84"/>
    </row>
    <row r="100" spans="2:10" ht="16.5">
      <c r="B100" s="81"/>
      <c r="C100" s="78"/>
      <c r="D100" s="78"/>
      <c r="E100" s="79"/>
      <c r="F100" s="79"/>
      <c r="G100" s="79"/>
      <c r="H100" s="79"/>
      <c r="I100" s="79"/>
      <c r="J100" s="84"/>
    </row>
    <row r="101" spans="2:10" ht="16.5">
      <c r="B101" s="81"/>
      <c r="C101" s="78"/>
      <c r="D101" s="78"/>
      <c r="E101" s="79"/>
      <c r="F101" s="79"/>
      <c r="G101" s="79"/>
      <c r="H101" s="79"/>
      <c r="I101" s="79"/>
      <c r="J101" s="84"/>
    </row>
    <row r="102" spans="2:10" ht="16.5">
      <c r="B102" s="81"/>
      <c r="C102" s="78"/>
      <c r="D102" s="78"/>
      <c r="E102" s="79"/>
      <c r="F102" s="79"/>
      <c r="G102" s="79"/>
      <c r="H102" s="79"/>
      <c r="I102" s="79"/>
      <c r="J102" s="84"/>
    </row>
    <row r="103" spans="2:10" ht="16.5">
      <c r="B103" s="81"/>
      <c r="C103" s="78"/>
      <c r="D103" s="78"/>
      <c r="E103" s="79"/>
      <c r="F103" s="79"/>
      <c r="G103" s="79"/>
      <c r="H103" s="79"/>
      <c r="I103" s="79"/>
      <c r="J103" s="84"/>
    </row>
    <row r="104" spans="2:10" ht="16.5">
      <c r="B104" s="81"/>
      <c r="C104" s="78"/>
      <c r="D104" s="78"/>
      <c r="E104" s="79"/>
      <c r="F104" s="79"/>
      <c r="G104" s="79"/>
      <c r="H104" s="79"/>
      <c r="I104" s="79"/>
      <c r="J104" s="84"/>
    </row>
    <row r="105" spans="2:10" ht="16.5">
      <c r="B105" s="81"/>
      <c r="C105" s="78"/>
      <c r="D105" s="78"/>
      <c r="E105" s="79"/>
      <c r="F105" s="79"/>
      <c r="G105" s="79"/>
      <c r="H105" s="79"/>
      <c r="I105" s="79"/>
      <c r="J105" s="84"/>
    </row>
    <row r="106" spans="2:10" ht="16.5">
      <c r="B106" s="81"/>
      <c r="C106" s="78"/>
      <c r="D106" s="78"/>
      <c r="E106" s="79"/>
      <c r="F106" s="79"/>
      <c r="G106" s="79"/>
      <c r="H106" s="79"/>
      <c r="I106" s="79"/>
      <c r="J106" s="84"/>
    </row>
    <row r="107" spans="2:10" ht="16.5">
      <c r="B107" s="81"/>
      <c r="C107" s="78"/>
      <c r="D107" s="78"/>
      <c r="E107" s="79"/>
      <c r="F107" s="79"/>
      <c r="G107" s="79"/>
      <c r="H107" s="79"/>
      <c r="I107" s="79"/>
      <c r="J107" s="84"/>
    </row>
    <row r="108" spans="2:10" ht="16.5">
      <c r="B108" s="81"/>
      <c r="C108" s="78"/>
      <c r="D108" s="78"/>
      <c r="E108" s="79"/>
      <c r="F108" s="79"/>
      <c r="G108" s="79"/>
      <c r="H108" s="79"/>
      <c r="I108" s="79"/>
      <c r="J108" s="84"/>
    </row>
    <row r="109" spans="2:10" ht="16.5">
      <c r="B109" s="81"/>
      <c r="C109" s="78"/>
      <c r="D109" s="78"/>
      <c r="E109" s="79"/>
      <c r="F109" s="79"/>
      <c r="G109" s="79"/>
      <c r="H109" s="79"/>
      <c r="I109" s="79"/>
      <c r="J109" s="84"/>
    </row>
    <row r="110" spans="2:10" ht="16.5">
      <c r="B110" s="81"/>
      <c r="C110" s="78"/>
      <c r="D110" s="78"/>
      <c r="E110" s="79"/>
      <c r="F110" s="79"/>
      <c r="G110" s="79"/>
      <c r="H110" s="79"/>
      <c r="I110" s="79"/>
      <c r="J110" s="84"/>
    </row>
    <row r="111" spans="2:10" ht="16.5">
      <c r="B111" s="81"/>
      <c r="C111" s="78"/>
      <c r="D111" s="78"/>
      <c r="E111" s="79"/>
      <c r="F111" s="79"/>
      <c r="G111" s="79"/>
      <c r="H111" s="79"/>
      <c r="I111" s="79"/>
      <c r="J111" s="84"/>
    </row>
    <row r="112" spans="2:10" ht="16.5">
      <c r="B112" s="81"/>
      <c r="C112" s="78"/>
      <c r="D112" s="78"/>
      <c r="E112" s="79"/>
      <c r="F112" s="79"/>
      <c r="G112" s="79"/>
      <c r="H112" s="79"/>
      <c r="I112" s="79"/>
      <c r="J112" s="84"/>
    </row>
    <row r="113" spans="2:10" ht="16.5">
      <c r="B113" s="81"/>
      <c r="C113" s="78"/>
      <c r="D113" s="78"/>
      <c r="E113" s="79"/>
      <c r="F113" s="79"/>
      <c r="G113" s="79"/>
      <c r="H113" s="79"/>
      <c r="I113" s="79"/>
      <c r="J113" s="84"/>
    </row>
    <row r="114" spans="2:10" ht="16.5">
      <c r="B114" s="81"/>
      <c r="C114" s="78"/>
      <c r="D114" s="78"/>
      <c r="E114" s="79"/>
      <c r="F114" s="79"/>
      <c r="G114" s="79"/>
      <c r="H114" s="79"/>
      <c r="I114" s="79"/>
      <c r="J114" s="84"/>
    </row>
    <row r="115" spans="2:10" ht="16.5">
      <c r="B115" s="81"/>
      <c r="C115" s="78"/>
      <c r="D115" s="78"/>
      <c r="E115" s="79"/>
      <c r="F115" s="79"/>
      <c r="G115" s="79"/>
      <c r="H115" s="79"/>
      <c r="I115" s="79"/>
      <c r="J115" s="84"/>
    </row>
    <row r="116" spans="2:10" ht="16.5">
      <c r="B116" s="81"/>
      <c r="C116" s="78"/>
      <c r="D116" s="78"/>
      <c r="E116" s="79"/>
      <c r="F116" s="79"/>
      <c r="G116" s="79"/>
      <c r="H116" s="79"/>
      <c r="I116" s="79"/>
      <c r="J116" s="84"/>
    </row>
    <row r="117" spans="2:10" ht="16.5">
      <c r="B117" s="81"/>
      <c r="C117" s="78"/>
      <c r="D117" s="78"/>
      <c r="E117" s="79"/>
      <c r="F117" s="79"/>
      <c r="G117" s="79"/>
      <c r="H117" s="79"/>
      <c r="I117" s="79"/>
      <c r="J117" s="84"/>
    </row>
    <row r="118" spans="2:10" ht="16.5">
      <c r="B118" s="81"/>
      <c r="C118" s="78"/>
      <c r="D118" s="78"/>
      <c r="E118" s="79"/>
      <c r="F118" s="79"/>
      <c r="G118" s="79"/>
      <c r="H118" s="79"/>
      <c r="I118" s="79"/>
      <c r="J118" s="84"/>
    </row>
    <row r="119" spans="2:10" ht="16.5">
      <c r="B119" s="81"/>
      <c r="C119" s="78"/>
      <c r="D119" s="78"/>
      <c r="E119" s="79"/>
      <c r="F119" s="79"/>
      <c r="G119" s="79"/>
      <c r="H119" s="79"/>
      <c r="I119" s="79"/>
      <c r="J119" s="84"/>
    </row>
    <row r="120" spans="2:10" ht="16.5">
      <c r="B120" s="81"/>
      <c r="C120" s="78"/>
      <c r="D120" s="78"/>
      <c r="E120" s="79"/>
      <c r="F120" s="79"/>
      <c r="G120" s="79"/>
      <c r="H120" s="79"/>
      <c r="I120" s="79"/>
      <c r="J120" s="84"/>
    </row>
    <row r="121" spans="2:10" ht="16.5">
      <c r="B121" s="81"/>
      <c r="C121" s="78"/>
      <c r="D121" s="78"/>
      <c r="E121" s="79"/>
      <c r="F121" s="79"/>
      <c r="G121" s="79"/>
      <c r="H121" s="79"/>
      <c r="I121" s="79"/>
      <c r="J121" s="84"/>
    </row>
    <row r="122" spans="2:10" ht="16.5">
      <c r="B122" s="81"/>
      <c r="C122" s="78"/>
      <c r="D122" s="78"/>
      <c r="E122" s="79"/>
      <c r="F122" s="79"/>
      <c r="G122" s="79"/>
      <c r="H122" s="79"/>
      <c r="I122" s="79"/>
      <c r="J122" s="84"/>
    </row>
    <row r="123" spans="2:10" ht="16.5">
      <c r="B123" s="81"/>
      <c r="C123" s="78"/>
      <c r="D123" s="78"/>
      <c r="E123" s="79"/>
      <c r="F123" s="79"/>
      <c r="G123" s="79"/>
      <c r="H123" s="79"/>
      <c r="I123" s="79"/>
      <c r="J123" s="84"/>
    </row>
    <row r="124" spans="2:10" ht="16.5">
      <c r="B124" s="81"/>
      <c r="C124" s="78"/>
      <c r="D124" s="78"/>
      <c r="E124" s="79"/>
      <c r="F124" s="79"/>
      <c r="G124" s="79"/>
      <c r="H124" s="79"/>
      <c r="I124" s="79"/>
      <c r="J124" s="84"/>
    </row>
    <row r="125" spans="2:10" ht="16.5">
      <c r="B125" s="81"/>
      <c r="C125" s="78"/>
      <c r="D125" s="78"/>
      <c r="E125" s="79"/>
      <c r="F125" s="79"/>
      <c r="G125" s="79"/>
      <c r="H125" s="79"/>
      <c r="I125" s="79"/>
      <c r="J125" s="84"/>
    </row>
    <row r="126" spans="2:10" ht="16.5">
      <c r="B126" s="81"/>
      <c r="C126" s="78"/>
      <c r="D126" s="78"/>
      <c r="E126" s="79"/>
      <c r="F126" s="79"/>
      <c r="G126" s="79"/>
      <c r="H126" s="79"/>
      <c r="I126" s="79"/>
      <c r="J126" s="84"/>
    </row>
    <row r="127" spans="2:10" ht="16.5">
      <c r="B127" s="81"/>
      <c r="C127" s="78"/>
      <c r="D127" s="78"/>
      <c r="E127" s="79"/>
      <c r="F127" s="79"/>
      <c r="G127" s="79"/>
      <c r="H127" s="79"/>
      <c r="I127" s="79"/>
      <c r="J127" s="84"/>
    </row>
    <row r="128" spans="2:10" ht="16.5">
      <c r="B128" s="81"/>
      <c r="C128" s="78"/>
      <c r="D128" s="78"/>
      <c r="E128" s="79"/>
      <c r="F128" s="79"/>
      <c r="G128" s="79"/>
      <c r="H128" s="79"/>
      <c r="I128" s="79"/>
      <c r="J128" s="84"/>
    </row>
    <row r="129" spans="2:10" ht="16.5">
      <c r="B129" s="81"/>
      <c r="C129" s="78"/>
      <c r="D129" s="78"/>
      <c r="E129" s="79"/>
      <c r="F129" s="79"/>
      <c r="G129" s="79"/>
      <c r="H129" s="79"/>
      <c r="I129" s="79"/>
      <c r="J129" s="84"/>
    </row>
    <row r="130" spans="2:10" ht="16.5">
      <c r="B130" s="81"/>
      <c r="C130" s="78"/>
      <c r="D130" s="78"/>
      <c r="E130" s="79"/>
      <c r="F130" s="79"/>
      <c r="G130" s="79"/>
      <c r="H130" s="79"/>
      <c r="I130" s="79"/>
      <c r="J130" s="84"/>
    </row>
    <row r="131" spans="2:10" ht="16.5">
      <c r="B131" s="81"/>
      <c r="C131" s="78"/>
      <c r="D131" s="78"/>
      <c r="E131" s="79"/>
      <c r="F131" s="79"/>
      <c r="G131" s="79"/>
      <c r="H131" s="79"/>
      <c r="I131" s="79"/>
      <c r="J131" s="84"/>
    </row>
    <row r="132" spans="2:10" ht="16.5">
      <c r="B132" s="81"/>
      <c r="C132" s="78"/>
      <c r="D132" s="78"/>
      <c r="E132" s="79"/>
      <c r="F132" s="79"/>
      <c r="G132" s="79"/>
      <c r="H132" s="79"/>
      <c r="I132" s="79"/>
      <c r="J132" s="84"/>
    </row>
    <row r="133" spans="2:10" ht="16.5">
      <c r="B133" s="81"/>
      <c r="C133" s="78"/>
      <c r="D133" s="78"/>
      <c r="E133" s="79"/>
      <c r="F133" s="79"/>
      <c r="G133" s="79"/>
      <c r="H133" s="79"/>
      <c r="I133" s="79"/>
      <c r="J133" s="84"/>
    </row>
    <row r="134" spans="2:10" ht="16.5">
      <c r="B134" s="81"/>
      <c r="C134" s="78"/>
      <c r="D134" s="78"/>
      <c r="E134" s="79"/>
      <c r="F134" s="79"/>
      <c r="G134" s="79"/>
      <c r="H134" s="79"/>
      <c r="I134" s="79"/>
      <c r="J134" s="84"/>
    </row>
    <row r="135" spans="2:10" ht="16.5">
      <c r="B135" s="81"/>
      <c r="C135" s="78"/>
      <c r="D135" s="78"/>
      <c r="E135" s="79"/>
      <c r="F135" s="79"/>
      <c r="G135" s="79"/>
      <c r="H135" s="79"/>
      <c r="I135" s="79"/>
      <c r="J135" s="84"/>
    </row>
    <row r="136" spans="2:10" ht="16.5">
      <c r="B136" s="81"/>
      <c r="C136" s="78"/>
      <c r="D136" s="78"/>
      <c r="E136" s="79"/>
      <c r="F136" s="79"/>
      <c r="G136" s="79"/>
      <c r="H136" s="79"/>
      <c r="I136" s="79"/>
      <c r="J136" s="84"/>
    </row>
    <row r="137" spans="2:10" ht="16.5">
      <c r="B137" s="81"/>
      <c r="C137" s="78"/>
      <c r="D137" s="78"/>
      <c r="E137" s="79"/>
      <c r="F137" s="79"/>
      <c r="G137" s="79"/>
      <c r="H137" s="79"/>
      <c r="I137" s="79"/>
      <c r="J137" s="84"/>
    </row>
    <row r="138" spans="2:10" ht="16.5">
      <c r="B138" s="81"/>
      <c r="C138" s="78"/>
      <c r="D138" s="78"/>
      <c r="E138" s="79"/>
      <c r="F138" s="79"/>
      <c r="G138" s="79"/>
      <c r="H138" s="79"/>
      <c r="I138" s="79"/>
      <c r="J138" s="84"/>
    </row>
    <row r="139" spans="2:10" ht="16.5">
      <c r="B139" s="81"/>
      <c r="C139" s="78"/>
      <c r="D139" s="78"/>
      <c r="E139" s="79"/>
      <c r="F139" s="79"/>
      <c r="G139" s="79"/>
      <c r="H139" s="79"/>
      <c r="I139" s="79"/>
      <c r="J139" s="84"/>
    </row>
    <row r="140" spans="2:10" ht="16.5">
      <c r="B140" s="81"/>
      <c r="C140" s="78"/>
      <c r="D140" s="78"/>
      <c r="E140" s="79"/>
      <c r="F140" s="79"/>
      <c r="G140" s="79"/>
      <c r="H140" s="79"/>
      <c r="I140" s="79"/>
      <c r="J140" s="84"/>
    </row>
    <row r="141" spans="2:10" ht="16.5">
      <c r="B141" s="81"/>
      <c r="C141" s="78"/>
      <c r="D141" s="78"/>
      <c r="E141" s="79"/>
      <c r="F141" s="79"/>
      <c r="G141" s="79"/>
      <c r="H141" s="79"/>
      <c r="I141" s="79"/>
      <c r="J141" s="84"/>
    </row>
    <row r="142" spans="2:10" ht="16.5">
      <c r="B142" s="81"/>
      <c r="C142" s="78"/>
      <c r="D142" s="78"/>
      <c r="E142" s="79"/>
      <c r="F142" s="79"/>
      <c r="G142" s="79"/>
      <c r="H142" s="79"/>
      <c r="I142" s="79"/>
      <c r="J142" s="84"/>
    </row>
    <row r="143" spans="2:10" ht="16.5">
      <c r="B143" s="81"/>
      <c r="C143" s="78"/>
      <c r="D143" s="78"/>
      <c r="E143" s="79"/>
      <c r="F143" s="79"/>
      <c r="G143" s="79"/>
      <c r="H143" s="79"/>
      <c r="I143" s="79"/>
      <c r="J143" s="84"/>
    </row>
    <row r="144" spans="2:10" ht="16.5">
      <c r="B144" s="81"/>
      <c r="C144" s="78"/>
      <c r="D144" s="78"/>
      <c r="E144" s="79"/>
      <c r="F144" s="79"/>
      <c r="G144" s="79"/>
      <c r="H144" s="79"/>
      <c r="I144" s="79"/>
      <c r="J144" s="84"/>
    </row>
    <row r="145" spans="2:10" ht="16.5">
      <c r="B145" s="81"/>
      <c r="C145" s="78"/>
      <c r="D145" s="78"/>
      <c r="E145" s="79"/>
      <c r="F145" s="79"/>
      <c r="G145" s="79"/>
      <c r="H145" s="79"/>
      <c r="I145" s="79"/>
      <c r="J145" s="84"/>
    </row>
    <row r="146" spans="2:10" ht="16.5">
      <c r="B146" s="81"/>
      <c r="C146" s="78"/>
      <c r="D146" s="78"/>
      <c r="E146" s="79"/>
      <c r="F146" s="79"/>
      <c r="G146" s="79"/>
      <c r="H146" s="79"/>
      <c r="I146" s="79"/>
      <c r="J146" s="84"/>
    </row>
    <row r="147" spans="2:10" ht="16.5">
      <c r="B147" s="81"/>
      <c r="C147" s="78"/>
      <c r="D147" s="78"/>
      <c r="E147" s="79"/>
      <c r="F147" s="79"/>
      <c r="G147" s="79"/>
      <c r="H147" s="79"/>
      <c r="I147" s="79"/>
      <c r="J147" s="84"/>
    </row>
    <row r="148" spans="2:10" ht="16.5">
      <c r="B148" s="81"/>
      <c r="C148" s="78"/>
      <c r="D148" s="78"/>
      <c r="E148" s="79"/>
      <c r="F148" s="79"/>
      <c r="G148" s="79"/>
      <c r="H148" s="79"/>
      <c r="I148" s="79"/>
      <c r="J148" s="84"/>
    </row>
    <row r="149" spans="2:10" ht="16.5">
      <c r="B149" s="81"/>
      <c r="C149" s="78"/>
      <c r="D149" s="78"/>
      <c r="E149" s="79"/>
      <c r="F149" s="79"/>
      <c r="G149" s="79"/>
      <c r="H149" s="79"/>
      <c r="I149" s="79"/>
      <c r="J149" s="84"/>
    </row>
    <row r="150" spans="2:10" ht="16.5">
      <c r="B150" s="81"/>
      <c r="C150" s="78"/>
      <c r="D150" s="78"/>
      <c r="E150" s="79"/>
      <c r="F150" s="79"/>
      <c r="G150" s="79"/>
      <c r="H150" s="79"/>
      <c r="I150" s="79"/>
      <c r="J150" s="84"/>
    </row>
    <row r="151" spans="2:10" ht="16.5">
      <c r="B151" s="81"/>
      <c r="C151" s="78"/>
      <c r="D151" s="78"/>
      <c r="E151" s="79"/>
      <c r="F151" s="79"/>
      <c r="G151" s="79"/>
      <c r="H151" s="79"/>
      <c r="I151" s="79"/>
      <c r="J151" s="84"/>
    </row>
    <row r="152" spans="2:10" ht="16.5">
      <c r="B152" s="81"/>
      <c r="C152" s="78"/>
      <c r="D152" s="78"/>
      <c r="E152" s="79"/>
      <c r="F152" s="79"/>
      <c r="G152" s="79"/>
      <c r="H152" s="79"/>
      <c r="I152" s="79"/>
      <c r="J152" s="84"/>
    </row>
    <row r="153" spans="2:10" ht="16.5">
      <c r="B153" s="81"/>
      <c r="C153" s="78"/>
      <c r="D153" s="78"/>
      <c r="E153" s="79"/>
      <c r="F153" s="79"/>
      <c r="G153" s="79"/>
      <c r="H153" s="79"/>
      <c r="I153" s="79"/>
      <c r="J153" s="84"/>
    </row>
    <row r="154" spans="2:10" ht="16.5">
      <c r="B154" s="81"/>
      <c r="C154" s="78"/>
      <c r="D154" s="78"/>
      <c r="E154" s="79"/>
      <c r="F154" s="79"/>
      <c r="G154" s="79"/>
      <c r="H154" s="79"/>
      <c r="I154" s="79"/>
      <c r="J154" s="84"/>
    </row>
    <row r="155" spans="2:10" ht="16.5">
      <c r="B155" s="81"/>
      <c r="C155" s="78"/>
      <c r="D155" s="78"/>
      <c r="E155" s="79"/>
      <c r="F155" s="79"/>
      <c r="G155" s="79"/>
      <c r="H155" s="79"/>
      <c r="I155" s="79"/>
      <c r="J155" s="84"/>
    </row>
    <row r="156" spans="2:10" ht="16.5">
      <c r="B156" s="81"/>
      <c r="C156" s="78"/>
      <c r="D156" s="78"/>
      <c r="E156" s="79"/>
      <c r="F156" s="79"/>
      <c r="G156" s="79"/>
      <c r="H156" s="79"/>
      <c r="I156" s="79"/>
      <c r="J156" s="84"/>
    </row>
    <row r="157" spans="2:10" ht="16.5">
      <c r="B157" s="81"/>
      <c r="C157" s="78"/>
      <c r="D157" s="78"/>
      <c r="E157" s="79"/>
      <c r="F157" s="79"/>
      <c r="G157" s="79"/>
      <c r="H157" s="79"/>
      <c r="I157" s="79"/>
      <c r="J157" s="84"/>
    </row>
    <row r="158" spans="2:10" ht="16.5">
      <c r="B158" s="81"/>
      <c r="C158" s="78"/>
      <c r="D158" s="78"/>
      <c r="E158" s="79"/>
      <c r="F158" s="79"/>
      <c r="G158" s="79"/>
      <c r="H158" s="79"/>
      <c r="I158" s="79"/>
      <c r="J158" s="84"/>
    </row>
    <row r="159" spans="2:10" ht="16.5">
      <c r="B159" s="81"/>
      <c r="C159" s="78"/>
      <c r="D159" s="78"/>
      <c r="E159" s="79"/>
      <c r="F159" s="79"/>
      <c r="G159" s="79"/>
      <c r="H159" s="79"/>
      <c r="I159" s="79"/>
      <c r="J159" s="84"/>
    </row>
    <row r="160" spans="2:10" ht="16.5">
      <c r="B160" s="81"/>
      <c r="C160" s="78"/>
      <c r="D160" s="78"/>
      <c r="E160" s="79"/>
      <c r="F160" s="79"/>
      <c r="G160" s="79"/>
      <c r="H160" s="79"/>
      <c r="I160" s="79"/>
      <c r="J160" s="84"/>
    </row>
    <row r="161" spans="2:10" ht="16.5">
      <c r="B161" s="81"/>
      <c r="C161" s="78"/>
      <c r="D161" s="78"/>
      <c r="E161" s="79"/>
      <c r="F161" s="79"/>
      <c r="G161" s="79"/>
      <c r="H161" s="79"/>
      <c r="I161" s="79"/>
      <c r="J161" s="84"/>
    </row>
    <row r="162" spans="2:10" ht="16.5">
      <c r="B162" s="81"/>
      <c r="C162" s="78"/>
      <c r="D162" s="78"/>
      <c r="E162" s="79"/>
      <c r="F162" s="79"/>
      <c r="G162" s="79"/>
      <c r="H162" s="79"/>
      <c r="I162" s="79"/>
      <c r="J162" s="84"/>
    </row>
    <row r="163" spans="2:10" ht="16.5">
      <c r="B163" s="81"/>
      <c r="C163" s="78"/>
      <c r="D163" s="78"/>
      <c r="E163" s="79"/>
      <c r="F163" s="79"/>
      <c r="G163" s="79"/>
      <c r="H163" s="79"/>
      <c r="I163" s="79"/>
      <c r="J163" s="84"/>
    </row>
    <row r="164" spans="2:10" ht="16.5">
      <c r="B164" s="81"/>
      <c r="C164" s="78"/>
      <c r="D164" s="78"/>
      <c r="E164" s="79"/>
      <c r="F164" s="79"/>
      <c r="G164" s="79"/>
      <c r="H164" s="79"/>
      <c r="I164" s="79"/>
      <c r="J164" s="84"/>
    </row>
    <row r="165" spans="2:10" ht="16.5">
      <c r="B165" s="82"/>
      <c r="C165" s="85"/>
      <c r="D165" s="85"/>
      <c r="E165" s="86"/>
      <c r="F165" s="86"/>
      <c r="G165" s="86"/>
      <c r="H165" s="86"/>
      <c r="I165" s="86"/>
      <c r="J165" s="87"/>
    </row>
    <row r="166" spans="2:10" ht="16.5"/>
  </sheetData>
  <mergeCells count="18">
    <mergeCell ref="C62:D62"/>
    <mergeCell ref="C30:D30"/>
    <mergeCell ref="C33:D33"/>
    <mergeCell ref="C34:D34"/>
    <mergeCell ref="C38:D38"/>
    <mergeCell ref="C40:D40"/>
    <mergeCell ref="C42:D42"/>
    <mergeCell ref="C43:D43"/>
    <mergeCell ref="C47:D47"/>
    <mergeCell ref="C53:D53"/>
    <mergeCell ref="C58:D58"/>
    <mergeCell ref="C59:D59"/>
    <mergeCell ref="C26:D26"/>
    <mergeCell ref="B2:J2"/>
    <mergeCell ref="B14:J14"/>
    <mergeCell ref="C19:D19"/>
    <mergeCell ref="C22:D22"/>
    <mergeCell ref="C25:D25"/>
  </mergeCells>
  <conditionalFormatting sqref="E13:F13 E15:F16 E17">
    <cfRule type="cellIs" dxfId="11414" priority="281" operator="equal">
      <formula>"0 = No answer/Not Applicable"</formula>
    </cfRule>
    <cfRule type="cellIs" dxfId="11413" priority="282" operator="equal">
      <formula>"1 = Not present, needs to be developed"</formula>
    </cfRule>
    <cfRule type="cellIs" dxfId="11412" priority="283" operator="equal">
      <formula>"2 = Needs a lot of strengthening"</formula>
    </cfRule>
    <cfRule type="cellIs" dxfId="11411" priority="284" operator="equal">
      <formula>"3 = Needs some strengthening"</formula>
    </cfRule>
    <cfRule type="cellIs" dxfId="11410" priority="285" operator="equal">
      <formula>"4 = Already present, no action needed"</formula>
    </cfRule>
  </conditionalFormatting>
  <conditionalFormatting sqref="E18 E20:E21 E23:E24">
    <cfRule type="cellIs" dxfId="11409" priority="276" operator="equal">
      <formula>"0 = No answer/Not Applicable"</formula>
    </cfRule>
    <cfRule type="cellIs" dxfId="11408" priority="277" operator="equal">
      <formula>"1 = Not present, needs to be developed"</formula>
    </cfRule>
    <cfRule type="cellIs" dxfId="11407" priority="278" operator="equal">
      <formula>"2 = Needs a lot of strengthening"</formula>
    </cfRule>
    <cfRule type="cellIs" dxfId="11406" priority="279" operator="equal">
      <formula>"3 = Needs some strengthening"</formula>
    </cfRule>
    <cfRule type="cellIs" dxfId="11405" priority="280" operator="equal">
      <formula>"4 = Already present, no action needed"</formula>
    </cfRule>
  </conditionalFormatting>
  <conditionalFormatting sqref="E27:E29">
    <cfRule type="cellIs" dxfId="11404" priority="271" operator="equal">
      <formula>"0 = No answer/Not Applicable"</formula>
    </cfRule>
    <cfRule type="cellIs" dxfId="11403" priority="272" operator="equal">
      <formula>"1 = Not present, needs to be developed"</formula>
    </cfRule>
    <cfRule type="cellIs" dxfId="11402" priority="273" operator="equal">
      <formula>"2 = Needs a lot of strengthening"</formula>
    </cfRule>
    <cfRule type="cellIs" dxfId="11401" priority="274" operator="equal">
      <formula>"3 = Needs some strengthening"</formula>
    </cfRule>
    <cfRule type="cellIs" dxfId="11400" priority="275" operator="equal">
      <formula>"4 = Already present, no action needed"</formula>
    </cfRule>
  </conditionalFormatting>
  <conditionalFormatting sqref="E31:E32">
    <cfRule type="cellIs" dxfId="11399" priority="266" operator="equal">
      <formula>"0 = No answer/Not Applicable"</formula>
    </cfRule>
    <cfRule type="cellIs" dxfId="11398" priority="267" operator="equal">
      <formula>"1 = Not present, needs to be developed"</formula>
    </cfRule>
    <cfRule type="cellIs" dxfId="11397" priority="268" operator="equal">
      <formula>"2 = Needs a lot of strengthening"</formula>
    </cfRule>
    <cfRule type="cellIs" dxfId="11396" priority="269" operator="equal">
      <formula>"3 = Needs some strengthening"</formula>
    </cfRule>
    <cfRule type="cellIs" dxfId="11395" priority="270" operator="equal">
      <formula>"4 = Already present, no action needed"</formula>
    </cfRule>
  </conditionalFormatting>
  <conditionalFormatting sqref="E35:E37">
    <cfRule type="cellIs" dxfId="11394" priority="261" operator="equal">
      <formula>"0 = No answer/Not Applicable"</formula>
    </cfRule>
    <cfRule type="cellIs" dxfId="11393" priority="262" operator="equal">
      <formula>"1 = Not present, needs to be developed"</formula>
    </cfRule>
    <cfRule type="cellIs" dxfId="11392" priority="263" operator="equal">
      <formula>"2 = Needs a lot of strengthening"</formula>
    </cfRule>
    <cfRule type="cellIs" dxfId="11391" priority="264" operator="equal">
      <formula>"3 = Needs some strengthening"</formula>
    </cfRule>
    <cfRule type="cellIs" dxfId="11390" priority="265" operator="equal">
      <formula>"4 = Already present, no action needed"</formula>
    </cfRule>
  </conditionalFormatting>
  <conditionalFormatting sqref="E39">
    <cfRule type="cellIs" dxfId="11389" priority="256" operator="equal">
      <formula>"0 = No answer/Not Applicable"</formula>
    </cfRule>
    <cfRule type="cellIs" dxfId="11388" priority="257" operator="equal">
      <formula>"1 = Not present, needs to be developed"</formula>
    </cfRule>
    <cfRule type="cellIs" dxfId="11387" priority="258" operator="equal">
      <formula>"2 = Needs a lot of strengthening"</formula>
    </cfRule>
    <cfRule type="cellIs" dxfId="11386" priority="259" operator="equal">
      <formula>"3 = Needs some strengthening"</formula>
    </cfRule>
    <cfRule type="cellIs" dxfId="11385" priority="260" operator="equal">
      <formula>"4 = Already present, no action needed"</formula>
    </cfRule>
  </conditionalFormatting>
  <conditionalFormatting sqref="E41 E44:E46">
    <cfRule type="cellIs" dxfId="11384" priority="251" operator="equal">
      <formula>"0 = No answer/Not Applicable"</formula>
    </cfRule>
    <cfRule type="cellIs" dxfId="11383" priority="252" operator="equal">
      <formula>"1 = Not present, needs to be developed"</formula>
    </cfRule>
    <cfRule type="cellIs" dxfId="11382" priority="253" operator="equal">
      <formula>"2 = Needs a lot of strengthening"</formula>
    </cfRule>
    <cfRule type="cellIs" dxfId="11381" priority="254" operator="equal">
      <formula>"3 = Needs some strengthening"</formula>
    </cfRule>
    <cfRule type="cellIs" dxfId="11380" priority="255" operator="equal">
      <formula>"4 = Already present, no action needed"</formula>
    </cfRule>
  </conditionalFormatting>
  <conditionalFormatting sqref="E48:E52">
    <cfRule type="cellIs" dxfId="11379" priority="246" operator="equal">
      <formula>"0 = No answer/Not Applicable"</formula>
    </cfRule>
    <cfRule type="cellIs" dxfId="11378" priority="247" operator="equal">
      <formula>"1 = Not present, needs to be developed"</formula>
    </cfRule>
    <cfRule type="cellIs" dxfId="11377" priority="248" operator="equal">
      <formula>"2 = Needs a lot of strengthening"</formula>
    </cfRule>
    <cfRule type="cellIs" dxfId="11376" priority="249" operator="equal">
      <formula>"3 = Needs some strengthening"</formula>
    </cfRule>
    <cfRule type="cellIs" dxfId="11375" priority="250" operator="equal">
      <formula>"4 = Already present, no action needed"</formula>
    </cfRule>
  </conditionalFormatting>
  <conditionalFormatting sqref="E54:E57">
    <cfRule type="cellIs" dxfId="11374" priority="241" operator="equal">
      <formula>"0 = No answer/Not Applicable"</formula>
    </cfRule>
    <cfRule type="cellIs" dxfId="11373" priority="242" operator="equal">
      <formula>"1 = Not present, needs to be developed"</formula>
    </cfRule>
    <cfRule type="cellIs" dxfId="11372" priority="243" operator="equal">
      <formula>"2 = Needs a lot of strengthening"</formula>
    </cfRule>
    <cfRule type="cellIs" dxfId="11371" priority="244" operator="equal">
      <formula>"3 = Needs some strengthening"</formula>
    </cfRule>
    <cfRule type="cellIs" dxfId="11370" priority="245" operator="equal">
      <formula>"4 = Already present, no action needed"</formula>
    </cfRule>
  </conditionalFormatting>
  <conditionalFormatting sqref="E60:E61 E63:E66">
    <cfRule type="cellIs" dxfId="11369" priority="236" operator="equal">
      <formula>"0 = No answer/Not Applicable"</formula>
    </cfRule>
    <cfRule type="cellIs" dxfId="11368" priority="237" operator="equal">
      <formula>"1 = Not present, needs to be developed"</formula>
    </cfRule>
    <cfRule type="cellIs" dxfId="11367" priority="238" operator="equal">
      <formula>"2 = Needs a lot of strengthening"</formula>
    </cfRule>
    <cfRule type="cellIs" dxfId="11366" priority="239" operator="equal">
      <formula>"3 = Needs some strengthening"</formula>
    </cfRule>
    <cfRule type="cellIs" dxfId="11365" priority="240" operator="equal">
      <formula>"4 = Already present, no action needed"</formula>
    </cfRule>
  </conditionalFormatting>
  <conditionalFormatting sqref="D16">
    <cfRule type="cellIs" dxfId="11364" priority="231" operator="equal">
      <formula>"0 = No answer/Not Applicable"</formula>
    </cfRule>
    <cfRule type="cellIs" dxfId="11363" priority="232" operator="equal">
      <formula>"1 = Not present, needs to be developed"</formula>
    </cfRule>
    <cfRule type="cellIs" dxfId="11362" priority="233" operator="equal">
      <formula>"2 = Needs a lot of strengthening"</formula>
    </cfRule>
    <cfRule type="cellIs" dxfId="11361" priority="234" operator="equal">
      <formula>"3 = Needs some strengthening"</formula>
    </cfRule>
    <cfRule type="cellIs" dxfId="11360" priority="235" operator="equal">
      <formula>"4 = Already present, no action needed"</formula>
    </cfRule>
  </conditionalFormatting>
  <conditionalFormatting sqref="G13:H13">
    <cfRule type="cellIs" dxfId="11359" priority="226" operator="equal">
      <formula>"0 = No answer/Not Applicable"</formula>
    </cfRule>
    <cfRule type="cellIs" dxfId="11358" priority="227" operator="equal">
      <formula>"1 = Not present, needs to be developed"</formula>
    </cfRule>
    <cfRule type="cellIs" dxfId="11357" priority="228" operator="equal">
      <formula>"2 = Needs a lot of strengthening"</formula>
    </cfRule>
    <cfRule type="cellIs" dxfId="11356" priority="229" operator="equal">
      <formula>"3 = Needs some strengthening"</formula>
    </cfRule>
    <cfRule type="cellIs" dxfId="11355" priority="230" operator="equal">
      <formula>"4 = Already present, no action needed"</formula>
    </cfRule>
  </conditionalFormatting>
  <conditionalFormatting sqref="G17 I17">
    <cfRule type="cellIs" dxfId="11354" priority="221" operator="equal">
      <formula>"0 = No answer/Not Applicable"</formula>
    </cfRule>
    <cfRule type="cellIs" dxfId="11353" priority="222" operator="equal">
      <formula>"1 = Not present, needs to be developed"</formula>
    </cfRule>
    <cfRule type="cellIs" dxfId="11352" priority="223" operator="equal">
      <formula>"2 = Needs a lot of strengthening"</formula>
    </cfRule>
    <cfRule type="cellIs" dxfId="11351" priority="224" operator="equal">
      <formula>"3 = Needs some strengthening"</formula>
    </cfRule>
    <cfRule type="cellIs" dxfId="11350" priority="225" operator="equal">
      <formula>"4 = Already present, no action needed"</formula>
    </cfRule>
  </conditionalFormatting>
  <conditionalFormatting sqref="G18 I18">
    <cfRule type="cellIs" dxfId="11349" priority="216" operator="equal">
      <formula>"0 = No answer/Not Applicable"</formula>
    </cfRule>
    <cfRule type="cellIs" dxfId="11348" priority="217" operator="equal">
      <formula>"1 = Not present, needs to be developed"</formula>
    </cfRule>
    <cfRule type="cellIs" dxfId="11347" priority="218" operator="equal">
      <formula>"2 = Needs a lot of strengthening"</formula>
    </cfRule>
    <cfRule type="cellIs" dxfId="11346" priority="219" operator="equal">
      <formula>"3 = Needs some strengthening"</formula>
    </cfRule>
    <cfRule type="cellIs" dxfId="11345" priority="220" operator="equal">
      <formula>"4 = Already present, no action needed"</formula>
    </cfRule>
  </conditionalFormatting>
  <conditionalFormatting sqref="G20:G21 I20:I21">
    <cfRule type="cellIs" dxfId="11344" priority="211" operator="equal">
      <formula>"0 = No answer/Not Applicable"</formula>
    </cfRule>
    <cfRule type="cellIs" dxfId="11343" priority="212" operator="equal">
      <formula>"1 = Not present, needs to be developed"</formula>
    </cfRule>
    <cfRule type="cellIs" dxfId="11342" priority="213" operator="equal">
      <formula>"2 = Needs a lot of strengthening"</formula>
    </cfRule>
    <cfRule type="cellIs" dxfId="11341" priority="214" operator="equal">
      <formula>"3 = Needs some strengthening"</formula>
    </cfRule>
    <cfRule type="cellIs" dxfId="11340" priority="215" operator="equal">
      <formula>"4 = Already present, no action needed"</formula>
    </cfRule>
  </conditionalFormatting>
  <conditionalFormatting sqref="G23:G24 I23:I24">
    <cfRule type="cellIs" dxfId="11339" priority="206" operator="equal">
      <formula>"0 = No answer/Not Applicable"</formula>
    </cfRule>
    <cfRule type="cellIs" dxfId="11338" priority="207" operator="equal">
      <formula>"1 = Not present, needs to be developed"</formula>
    </cfRule>
    <cfRule type="cellIs" dxfId="11337" priority="208" operator="equal">
      <formula>"2 = Needs a lot of strengthening"</formula>
    </cfRule>
    <cfRule type="cellIs" dxfId="11336" priority="209" operator="equal">
      <formula>"3 = Needs some strengthening"</formula>
    </cfRule>
    <cfRule type="cellIs" dxfId="11335" priority="210" operator="equal">
      <formula>"4 = Already present, no action needed"</formula>
    </cfRule>
  </conditionalFormatting>
  <conditionalFormatting sqref="G27:G29 I27:I29">
    <cfRule type="cellIs" dxfId="11334" priority="201" operator="equal">
      <formula>"0 = No answer/Not Applicable"</formula>
    </cfRule>
    <cfRule type="cellIs" dxfId="11333" priority="202" operator="equal">
      <formula>"1 = Not present, needs to be developed"</formula>
    </cfRule>
    <cfRule type="cellIs" dxfId="11332" priority="203" operator="equal">
      <formula>"2 = Needs a lot of strengthening"</formula>
    </cfRule>
    <cfRule type="cellIs" dxfId="11331" priority="204" operator="equal">
      <formula>"3 = Needs some strengthening"</formula>
    </cfRule>
    <cfRule type="cellIs" dxfId="11330" priority="205" operator="equal">
      <formula>"4 = Already present, no action needed"</formula>
    </cfRule>
  </conditionalFormatting>
  <conditionalFormatting sqref="G31:G32 I31:I32">
    <cfRule type="cellIs" dxfId="11329" priority="196" operator="equal">
      <formula>"0 = No answer/Not Applicable"</formula>
    </cfRule>
    <cfRule type="cellIs" dxfId="11328" priority="197" operator="equal">
      <formula>"1 = Not present, needs to be developed"</formula>
    </cfRule>
    <cfRule type="cellIs" dxfId="11327" priority="198" operator="equal">
      <formula>"2 = Needs a lot of strengthening"</formula>
    </cfRule>
    <cfRule type="cellIs" dxfId="11326" priority="199" operator="equal">
      <formula>"3 = Needs some strengthening"</formula>
    </cfRule>
    <cfRule type="cellIs" dxfId="11325" priority="200" operator="equal">
      <formula>"4 = Already present, no action needed"</formula>
    </cfRule>
  </conditionalFormatting>
  <conditionalFormatting sqref="G35:G37 I35:I37">
    <cfRule type="cellIs" dxfId="11324" priority="191" operator="equal">
      <formula>"0 = No answer/Not Applicable"</formula>
    </cfRule>
    <cfRule type="cellIs" dxfId="11323" priority="192" operator="equal">
      <formula>"1 = Not present, needs to be developed"</formula>
    </cfRule>
    <cfRule type="cellIs" dxfId="11322" priority="193" operator="equal">
      <formula>"2 = Needs a lot of strengthening"</formula>
    </cfRule>
    <cfRule type="cellIs" dxfId="11321" priority="194" operator="equal">
      <formula>"3 = Needs some strengthening"</formula>
    </cfRule>
    <cfRule type="cellIs" dxfId="11320" priority="195" operator="equal">
      <formula>"4 = Already present, no action needed"</formula>
    </cfRule>
  </conditionalFormatting>
  <conditionalFormatting sqref="G39 I39">
    <cfRule type="cellIs" dxfId="11319" priority="186" operator="equal">
      <formula>"0 = No answer/Not Applicable"</formula>
    </cfRule>
    <cfRule type="cellIs" dxfId="11318" priority="187" operator="equal">
      <formula>"1 = Not present, needs to be developed"</formula>
    </cfRule>
    <cfRule type="cellIs" dxfId="11317" priority="188" operator="equal">
      <formula>"2 = Needs a lot of strengthening"</formula>
    </cfRule>
    <cfRule type="cellIs" dxfId="11316" priority="189" operator="equal">
      <formula>"3 = Needs some strengthening"</formula>
    </cfRule>
    <cfRule type="cellIs" dxfId="11315" priority="190" operator="equal">
      <formula>"4 = Already present, no action needed"</formula>
    </cfRule>
  </conditionalFormatting>
  <conditionalFormatting sqref="G41 I41">
    <cfRule type="cellIs" dxfId="11314" priority="181" operator="equal">
      <formula>"0 = No answer/Not Applicable"</formula>
    </cfRule>
    <cfRule type="cellIs" dxfId="11313" priority="182" operator="equal">
      <formula>"1 = Not present, needs to be developed"</formula>
    </cfRule>
    <cfRule type="cellIs" dxfId="11312" priority="183" operator="equal">
      <formula>"2 = Needs a lot of strengthening"</formula>
    </cfRule>
    <cfRule type="cellIs" dxfId="11311" priority="184" operator="equal">
      <formula>"3 = Needs some strengthening"</formula>
    </cfRule>
    <cfRule type="cellIs" dxfId="11310" priority="185" operator="equal">
      <formula>"4 = Already present, no action needed"</formula>
    </cfRule>
  </conditionalFormatting>
  <conditionalFormatting sqref="G44:G46 I44:I46">
    <cfRule type="cellIs" dxfId="11309" priority="176" operator="equal">
      <formula>"0 = No answer/Not Applicable"</formula>
    </cfRule>
    <cfRule type="cellIs" dxfId="11308" priority="177" operator="equal">
      <formula>"1 = Not present, needs to be developed"</formula>
    </cfRule>
    <cfRule type="cellIs" dxfId="11307" priority="178" operator="equal">
      <formula>"2 = Needs a lot of strengthening"</formula>
    </cfRule>
    <cfRule type="cellIs" dxfId="11306" priority="179" operator="equal">
      <formula>"3 = Needs some strengthening"</formula>
    </cfRule>
    <cfRule type="cellIs" dxfId="11305" priority="180" operator="equal">
      <formula>"4 = Already present, no action needed"</formula>
    </cfRule>
  </conditionalFormatting>
  <conditionalFormatting sqref="G48:G52 I48:I52">
    <cfRule type="cellIs" dxfId="11304" priority="171" operator="equal">
      <formula>"0 = No answer/Not Applicable"</formula>
    </cfRule>
    <cfRule type="cellIs" dxfId="11303" priority="172" operator="equal">
      <formula>"1 = Not present, needs to be developed"</formula>
    </cfRule>
    <cfRule type="cellIs" dxfId="11302" priority="173" operator="equal">
      <formula>"2 = Needs a lot of strengthening"</formula>
    </cfRule>
    <cfRule type="cellIs" dxfId="11301" priority="174" operator="equal">
      <formula>"3 = Needs some strengthening"</formula>
    </cfRule>
    <cfRule type="cellIs" dxfId="11300" priority="175" operator="equal">
      <formula>"4 = Already present, no action needed"</formula>
    </cfRule>
  </conditionalFormatting>
  <conditionalFormatting sqref="G54:G57 I54:I57">
    <cfRule type="cellIs" dxfId="11299" priority="166" operator="equal">
      <formula>"0 = No answer/Not Applicable"</formula>
    </cfRule>
    <cfRule type="cellIs" dxfId="11298" priority="167" operator="equal">
      <formula>"1 = Not present, needs to be developed"</formula>
    </cfRule>
    <cfRule type="cellIs" dxfId="11297" priority="168" operator="equal">
      <formula>"2 = Needs a lot of strengthening"</formula>
    </cfRule>
    <cfRule type="cellIs" dxfId="11296" priority="169" operator="equal">
      <formula>"3 = Needs some strengthening"</formula>
    </cfRule>
    <cfRule type="cellIs" dxfId="11295" priority="170" operator="equal">
      <formula>"4 = Already present, no action needed"</formula>
    </cfRule>
  </conditionalFormatting>
  <conditionalFormatting sqref="G60:G61 I60:I61">
    <cfRule type="cellIs" dxfId="11294" priority="161" operator="equal">
      <formula>"0 = No answer/Not Applicable"</formula>
    </cfRule>
    <cfRule type="cellIs" dxfId="11293" priority="162" operator="equal">
      <formula>"1 = Not present, needs to be developed"</formula>
    </cfRule>
    <cfRule type="cellIs" dxfId="11292" priority="163" operator="equal">
      <formula>"2 = Needs a lot of strengthening"</formula>
    </cfRule>
    <cfRule type="cellIs" dxfId="11291" priority="164" operator="equal">
      <formula>"3 = Needs some strengthening"</formula>
    </cfRule>
    <cfRule type="cellIs" dxfId="11290" priority="165" operator="equal">
      <formula>"4 = Already present, no action needed"</formula>
    </cfRule>
  </conditionalFormatting>
  <conditionalFormatting sqref="G63:G71 I63:I71">
    <cfRule type="cellIs" dxfId="11289" priority="156" operator="equal">
      <formula>"0 = No answer/Not Applicable"</formula>
    </cfRule>
    <cfRule type="cellIs" dxfId="11288" priority="157" operator="equal">
      <formula>"1 = Not present, needs to be developed"</formula>
    </cfRule>
    <cfRule type="cellIs" dxfId="11287" priority="158" operator="equal">
      <formula>"2 = Needs a lot of strengthening"</formula>
    </cfRule>
    <cfRule type="cellIs" dxfId="11286" priority="159" operator="equal">
      <formula>"3 = Needs some strengthening"</formula>
    </cfRule>
    <cfRule type="cellIs" dxfId="11285" priority="160" operator="equal">
      <formula>"4 = Already present, no action needed"</formula>
    </cfRule>
  </conditionalFormatting>
  <conditionalFormatting sqref="B2">
    <cfRule type="cellIs" dxfId="11284" priority="151" operator="equal">
      <formula>"0 = No answer/Not Applicable"</formula>
    </cfRule>
    <cfRule type="cellIs" dxfId="11283" priority="152" operator="equal">
      <formula>"1 = Not present, needs to be developed"</formula>
    </cfRule>
    <cfRule type="cellIs" dxfId="11282" priority="153" operator="equal">
      <formula>"2 = Needs a lot of strengthening"</formula>
    </cfRule>
    <cfRule type="cellIs" dxfId="11281" priority="154" operator="equal">
      <formula>"3 = Needs some strengthening"</formula>
    </cfRule>
    <cfRule type="cellIs" dxfId="11280" priority="155" operator="equal">
      <formula>"4 = Already present, no action needed"</formula>
    </cfRule>
  </conditionalFormatting>
  <conditionalFormatting sqref="H17">
    <cfRule type="cellIs" dxfId="11279" priority="146" operator="equal">
      <formula>"0 = No answer/Not Applicable"</formula>
    </cfRule>
    <cfRule type="cellIs" dxfId="11278" priority="147" operator="equal">
      <formula>"1 = Not present, needs to be developed"</formula>
    </cfRule>
    <cfRule type="cellIs" dxfId="11277" priority="148" operator="equal">
      <formula>"2 = Needs a lot of strengthening"</formula>
    </cfRule>
    <cfRule type="cellIs" dxfId="11276" priority="149" operator="equal">
      <formula>"3 = Needs some strengthening"</formula>
    </cfRule>
    <cfRule type="cellIs" dxfId="11275" priority="150" operator="equal">
      <formula>"4 = Already present, no action needed"</formula>
    </cfRule>
  </conditionalFormatting>
  <conditionalFormatting sqref="F18">
    <cfRule type="cellIs" dxfId="11274" priority="141" operator="equal">
      <formula>"0 = No answer/Not Applicable"</formula>
    </cfRule>
    <cfRule type="cellIs" dxfId="11273" priority="142" operator="equal">
      <formula>"1 = Not present, needs to be developed"</formula>
    </cfRule>
    <cfRule type="cellIs" dxfId="11272" priority="143" operator="equal">
      <formula>"2 = Needs a lot of strengthening"</formula>
    </cfRule>
    <cfRule type="cellIs" dxfId="11271" priority="144" operator="equal">
      <formula>"3 = Needs some strengthening"</formula>
    </cfRule>
    <cfRule type="cellIs" dxfId="11270" priority="145" operator="equal">
      <formula>"4 = Already present, no action needed"</formula>
    </cfRule>
  </conditionalFormatting>
  <conditionalFormatting sqref="H18">
    <cfRule type="cellIs" dxfId="11269" priority="136" operator="equal">
      <formula>"0 = No answer/Not Applicable"</formula>
    </cfRule>
    <cfRule type="cellIs" dxfId="11268" priority="137" operator="equal">
      <formula>"1 = Not present, needs to be developed"</formula>
    </cfRule>
    <cfRule type="cellIs" dxfId="11267" priority="138" operator="equal">
      <formula>"2 = Needs a lot of strengthening"</formula>
    </cfRule>
    <cfRule type="cellIs" dxfId="11266" priority="139" operator="equal">
      <formula>"3 = Needs some strengthening"</formula>
    </cfRule>
    <cfRule type="cellIs" dxfId="11265" priority="140" operator="equal">
      <formula>"4 = Already present, no action needed"</formula>
    </cfRule>
  </conditionalFormatting>
  <conditionalFormatting sqref="F20:F21">
    <cfRule type="cellIs" dxfId="11264" priority="131" operator="equal">
      <formula>"0 = No answer/Not Applicable"</formula>
    </cfRule>
    <cfRule type="cellIs" dxfId="11263" priority="132" operator="equal">
      <formula>"1 = Not present, needs to be developed"</formula>
    </cfRule>
    <cfRule type="cellIs" dxfId="11262" priority="133" operator="equal">
      <formula>"2 = Needs a lot of strengthening"</formula>
    </cfRule>
    <cfRule type="cellIs" dxfId="11261" priority="134" operator="equal">
      <formula>"3 = Needs some strengthening"</formula>
    </cfRule>
    <cfRule type="cellIs" dxfId="11260" priority="135" operator="equal">
      <formula>"4 = Already present, no action needed"</formula>
    </cfRule>
  </conditionalFormatting>
  <conditionalFormatting sqref="H20:H21">
    <cfRule type="cellIs" dxfId="11259" priority="126" operator="equal">
      <formula>"0 = No answer/Not Applicable"</formula>
    </cfRule>
    <cfRule type="cellIs" dxfId="11258" priority="127" operator="equal">
      <formula>"1 = Not present, needs to be developed"</formula>
    </cfRule>
    <cfRule type="cellIs" dxfId="11257" priority="128" operator="equal">
      <formula>"2 = Needs a lot of strengthening"</formula>
    </cfRule>
    <cfRule type="cellIs" dxfId="11256" priority="129" operator="equal">
      <formula>"3 = Needs some strengthening"</formula>
    </cfRule>
    <cfRule type="cellIs" dxfId="11255" priority="130" operator="equal">
      <formula>"4 = Already present, no action needed"</formula>
    </cfRule>
  </conditionalFormatting>
  <conditionalFormatting sqref="F23:F24">
    <cfRule type="cellIs" dxfId="11254" priority="121" operator="equal">
      <formula>"0 = No answer/Not Applicable"</formula>
    </cfRule>
    <cfRule type="cellIs" dxfId="11253" priority="122" operator="equal">
      <formula>"1 = Not present, needs to be developed"</formula>
    </cfRule>
    <cfRule type="cellIs" dxfId="11252" priority="123" operator="equal">
      <formula>"2 = Needs a lot of strengthening"</formula>
    </cfRule>
    <cfRule type="cellIs" dxfId="11251" priority="124" operator="equal">
      <formula>"3 = Needs some strengthening"</formula>
    </cfRule>
    <cfRule type="cellIs" dxfId="11250" priority="125" operator="equal">
      <formula>"4 = Already present, no action needed"</formula>
    </cfRule>
  </conditionalFormatting>
  <conditionalFormatting sqref="H23:H24">
    <cfRule type="cellIs" dxfId="11249" priority="116" operator="equal">
      <formula>"0 = No answer/Not Applicable"</formula>
    </cfRule>
    <cfRule type="cellIs" dxfId="11248" priority="117" operator="equal">
      <formula>"1 = Not present, needs to be developed"</formula>
    </cfRule>
    <cfRule type="cellIs" dxfId="11247" priority="118" operator="equal">
      <formula>"2 = Needs a lot of strengthening"</formula>
    </cfRule>
    <cfRule type="cellIs" dxfId="11246" priority="119" operator="equal">
      <formula>"3 = Needs some strengthening"</formula>
    </cfRule>
    <cfRule type="cellIs" dxfId="11245" priority="120" operator="equal">
      <formula>"4 = Already present, no action needed"</formula>
    </cfRule>
  </conditionalFormatting>
  <conditionalFormatting sqref="F27:F29">
    <cfRule type="cellIs" dxfId="11244" priority="111" operator="equal">
      <formula>"0 = No answer/Not Applicable"</formula>
    </cfRule>
    <cfRule type="cellIs" dxfId="11243" priority="112" operator="equal">
      <formula>"1 = Not present, needs to be developed"</formula>
    </cfRule>
    <cfRule type="cellIs" dxfId="11242" priority="113" operator="equal">
      <formula>"2 = Needs a lot of strengthening"</formula>
    </cfRule>
    <cfRule type="cellIs" dxfId="11241" priority="114" operator="equal">
      <formula>"3 = Needs some strengthening"</formula>
    </cfRule>
    <cfRule type="cellIs" dxfId="11240" priority="115" operator="equal">
      <formula>"4 = Already present, no action needed"</formula>
    </cfRule>
  </conditionalFormatting>
  <conditionalFormatting sqref="H27:H29">
    <cfRule type="cellIs" dxfId="11239" priority="106" operator="equal">
      <formula>"0 = No answer/Not Applicable"</formula>
    </cfRule>
    <cfRule type="cellIs" dxfId="11238" priority="107" operator="equal">
      <formula>"1 = Not present, needs to be developed"</formula>
    </cfRule>
    <cfRule type="cellIs" dxfId="11237" priority="108" operator="equal">
      <formula>"2 = Needs a lot of strengthening"</formula>
    </cfRule>
    <cfRule type="cellIs" dxfId="11236" priority="109" operator="equal">
      <formula>"3 = Needs some strengthening"</formula>
    </cfRule>
    <cfRule type="cellIs" dxfId="11235" priority="110" operator="equal">
      <formula>"4 = Already present, no action needed"</formula>
    </cfRule>
  </conditionalFormatting>
  <conditionalFormatting sqref="F31:F32">
    <cfRule type="cellIs" dxfId="11234" priority="101" operator="equal">
      <formula>"0 = No answer/Not Applicable"</formula>
    </cfRule>
    <cfRule type="cellIs" dxfId="11233" priority="102" operator="equal">
      <formula>"1 = Not present, needs to be developed"</formula>
    </cfRule>
    <cfRule type="cellIs" dxfId="11232" priority="103" operator="equal">
      <formula>"2 = Needs a lot of strengthening"</formula>
    </cfRule>
    <cfRule type="cellIs" dxfId="11231" priority="104" operator="equal">
      <formula>"3 = Needs some strengthening"</formula>
    </cfRule>
    <cfRule type="cellIs" dxfId="11230" priority="105" operator="equal">
      <formula>"4 = Already present, no action needed"</formula>
    </cfRule>
  </conditionalFormatting>
  <conditionalFormatting sqref="H31:H32">
    <cfRule type="cellIs" dxfId="11229" priority="96" operator="equal">
      <formula>"0 = No answer/Not Applicable"</formula>
    </cfRule>
    <cfRule type="cellIs" dxfId="11228" priority="97" operator="equal">
      <formula>"1 = Not present, needs to be developed"</formula>
    </cfRule>
    <cfRule type="cellIs" dxfId="11227" priority="98" operator="equal">
      <formula>"2 = Needs a lot of strengthening"</formula>
    </cfRule>
    <cfRule type="cellIs" dxfId="11226" priority="99" operator="equal">
      <formula>"3 = Needs some strengthening"</formula>
    </cfRule>
    <cfRule type="cellIs" dxfId="11225" priority="100" operator="equal">
      <formula>"4 = Already present, no action needed"</formula>
    </cfRule>
  </conditionalFormatting>
  <conditionalFormatting sqref="F35:F37">
    <cfRule type="cellIs" dxfId="11224" priority="91" operator="equal">
      <formula>"0 = No answer/Not Applicable"</formula>
    </cfRule>
    <cfRule type="cellIs" dxfId="11223" priority="92" operator="equal">
      <formula>"1 = Not present, needs to be developed"</formula>
    </cfRule>
    <cfRule type="cellIs" dxfId="11222" priority="93" operator="equal">
      <formula>"2 = Needs a lot of strengthening"</formula>
    </cfRule>
    <cfRule type="cellIs" dxfId="11221" priority="94" operator="equal">
      <formula>"3 = Needs some strengthening"</formula>
    </cfRule>
    <cfRule type="cellIs" dxfId="11220" priority="95" operator="equal">
      <formula>"4 = Already present, no action needed"</formula>
    </cfRule>
  </conditionalFormatting>
  <conditionalFormatting sqref="H35:H37">
    <cfRule type="cellIs" dxfId="11219" priority="86" operator="equal">
      <formula>"0 = No answer/Not Applicable"</formula>
    </cfRule>
    <cfRule type="cellIs" dxfId="11218" priority="87" operator="equal">
      <formula>"1 = Not present, needs to be developed"</formula>
    </cfRule>
    <cfRule type="cellIs" dxfId="11217" priority="88" operator="equal">
      <formula>"2 = Needs a lot of strengthening"</formula>
    </cfRule>
    <cfRule type="cellIs" dxfId="11216" priority="89" operator="equal">
      <formula>"3 = Needs some strengthening"</formula>
    </cfRule>
    <cfRule type="cellIs" dxfId="11215" priority="90" operator="equal">
      <formula>"4 = Already present, no action needed"</formula>
    </cfRule>
  </conditionalFormatting>
  <conditionalFormatting sqref="F39">
    <cfRule type="cellIs" dxfId="11214" priority="81" operator="equal">
      <formula>"0 = No answer/Not Applicable"</formula>
    </cfRule>
    <cfRule type="cellIs" dxfId="11213" priority="82" operator="equal">
      <formula>"1 = Not present, needs to be developed"</formula>
    </cfRule>
    <cfRule type="cellIs" dxfId="11212" priority="83" operator="equal">
      <formula>"2 = Needs a lot of strengthening"</formula>
    </cfRule>
    <cfRule type="cellIs" dxfId="11211" priority="84" operator="equal">
      <formula>"3 = Needs some strengthening"</formula>
    </cfRule>
    <cfRule type="cellIs" dxfId="11210" priority="85" operator="equal">
      <formula>"4 = Already present, no action needed"</formula>
    </cfRule>
  </conditionalFormatting>
  <conditionalFormatting sqref="H39">
    <cfRule type="cellIs" dxfId="11209" priority="76" operator="equal">
      <formula>"0 = No answer/Not Applicable"</formula>
    </cfRule>
    <cfRule type="cellIs" dxfId="11208" priority="77" operator="equal">
      <formula>"1 = Not present, needs to be developed"</formula>
    </cfRule>
    <cfRule type="cellIs" dxfId="11207" priority="78" operator="equal">
      <formula>"2 = Needs a lot of strengthening"</formula>
    </cfRule>
    <cfRule type="cellIs" dxfId="11206" priority="79" operator="equal">
      <formula>"3 = Needs some strengthening"</formula>
    </cfRule>
    <cfRule type="cellIs" dxfId="11205" priority="80" operator="equal">
      <formula>"4 = Already present, no action needed"</formula>
    </cfRule>
  </conditionalFormatting>
  <conditionalFormatting sqref="F41">
    <cfRule type="cellIs" dxfId="11204" priority="71" operator="equal">
      <formula>"0 = No answer/Not Applicable"</formula>
    </cfRule>
    <cfRule type="cellIs" dxfId="11203" priority="72" operator="equal">
      <formula>"1 = Not present, needs to be developed"</formula>
    </cfRule>
    <cfRule type="cellIs" dxfId="11202" priority="73" operator="equal">
      <formula>"2 = Needs a lot of strengthening"</formula>
    </cfRule>
    <cfRule type="cellIs" dxfId="11201" priority="74" operator="equal">
      <formula>"3 = Needs some strengthening"</formula>
    </cfRule>
    <cfRule type="cellIs" dxfId="11200" priority="75" operator="equal">
      <formula>"4 = Already present, no action needed"</formula>
    </cfRule>
  </conditionalFormatting>
  <conditionalFormatting sqref="H41">
    <cfRule type="cellIs" dxfId="11199" priority="66" operator="equal">
      <formula>"0 = No answer/Not Applicable"</formula>
    </cfRule>
    <cfRule type="cellIs" dxfId="11198" priority="67" operator="equal">
      <formula>"1 = Not present, needs to be developed"</formula>
    </cfRule>
    <cfRule type="cellIs" dxfId="11197" priority="68" operator="equal">
      <formula>"2 = Needs a lot of strengthening"</formula>
    </cfRule>
    <cfRule type="cellIs" dxfId="11196" priority="69" operator="equal">
      <formula>"3 = Needs some strengthening"</formula>
    </cfRule>
    <cfRule type="cellIs" dxfId="11195" priority="70" operator="equal">
      <formula>"4 = Already present, no action needed"</formula>
    </cfRule>
  </conditionalFormatting>
  <conditionalFormatting sqref="F44:F46">
    <cfRule type="cellIs" dxfId="11194" priority="61" operator="equal">
      <formula>"0 = No answer/Not Applicable"</formula>
    </cfRule>
    <cfRule type="cellIs" dxfId="11193" priority="62" operator="equal">
      <formula>"1 = Not present, needs to be developed"</formula>
    </cfRule>
    <cfRule type="cellIs" dxfId="11192" priority="63" operator="equal">
      <formula>"2 = Needs a lot of strengthening"</formula>
    </cfRule>
    <cfRule type="cellIs" dxfId="11191" priority="64" operator="equal">
      <formula>"3 = Needs some strengthening"</formula>
    </cfRule>
    <cfRule type="cellIs" dxfId="11190" priority="65" operator="equal">
      <formula>"4 = Already present, no action needed"</formula>
    </cfRule>
  </conditionalFormatting>
  <conditionalFormatting sqref="H44:H46">
    <cfRule type="cellIs" dxfId="11189" priority="56" operator="equal">
      <formula>"0 = No answer/Not Applicable"</formula>
    </cfRule>
    <cfRule type="cellIs" dxfId="11188" priority="57" operator="equal">
      <formula>"1 = Not present, needs to be developed"</formula>
    </cfRule>
    <cfRule type="cellIs" dxfId="11187" priority="58" operator="equal">
      <formula>"2 = Needs a lot of strengthening"</formula>
    </cfRule>
    <cfRule type="cellIs" dxfId="11186" priority="59" operator="equal">
      <formula>"3 = Needs some strengthening"</formula>
    </cfRule>
    <cfRule type="cellIs" dxfId="11185" priority="60" operator="equal">
      <formula>"4 = Already present, no action needed"</formula>
    </cfRule>
  </conditionalFormatting>
  <conditionalFormatting sqref="F48:F52">
    <cfRule type="cellIs" dxfId="11184" priority="51" operator="equal">
      <formula>"0 = No answer/Not Applicable"</formula>
    </cfRule>
    <cfRule type="cellIs" dxfId="11183" priority="52" operator="equal">
      <formula>"1 = Not present, needs to be developed"</formula>
    </cfRule>
    <cfRule type="cellIs" dxfId="11182" priority="53" operator="equal">
      <formula>"2 = Needs a lot of strengthening"</formula>
    </cfRule>
    <cfRule type="cellIs" dxfId="11181" priority="54" operator="equal">
      <formula>"3 = Needs some strengthening"</formula>
    </cfRule>
    <cfRule type="cellIs" dxfId="11180" priority="55" operator="equal">
      <formula>"4 = Already present, no action needed"</formula>
    </cfRule>
  </conditionalFormatting>
  <conditionalFormatting sqref="H48:H52">
    <cfRule type="cellIs" dxfId="11179" priority="46" operator="equal">
      <formula>"0 = No answer/Not Applicable"</formula>
    </cfRule>
    <cfRule type="cellIs" dxfId="11178" priority="47" operator="equal">
      <formula>"1 = Not present, needs to be developed"</formula>
    </cfRule>
    <cfRule type="cellIs" dxfId="11177" priority="48" operator="equal">
      <formula>"2 = Needs a lot of strengthening"</formula>
    </cfRule>
    <cfRule type="cellIs" dxfId="11176" priority="49" operator="equal">
      <formula>"3 = Needs some strengthening"</formula>
    </cfRule>
    <cfRule type="cellIs" dxfId="11175" priority="50" operator="equal">
      <formula>"4 = Already present, no action needed"</formula>
    </cfRule>
  </conditionalFormatting>
  <conditionalFormatting sqref="F54:F57">
    <cfRule type="cellIs" dxfId="11174" priority="41" operator="equal">
      <formula>"0 = No answer/Not Applicable"</formula>
    </cfRule>
    <cfRule type="cellIs" dxfId="11173" priority="42" operator="equal">
      <formula>"1 = Not present, needs to be developed"</formula>
    </cfRule>
    <cfRule type="cellIs" dxfId="11172" priority="43" operator="equal">
      <formula>"2 = Needs a lot of strengthening"</formula>
    </cfRule>
    <cfRule type="cellIs" dxfId="11171" priority="44" operator="equal">
      <formula>"3 = Needs some strengthening"</formula>
    </cfRule>
    <cfRule type="cellIs" dxfId="11170" priority="45" operator="equal">
      <formula>"4 = Already present, no action needed"</formula>
    </cfRule>
  </conditionalFormatting>
  <conditionalFormatting sqref="H54:H57">
    <cfRule type="cellIs" dxfId="11169" priority="36" operator="equal">
      <formula>"0 = No answer/Not Applicable"</formula>
    </cfRule>
    <cfRule type="cellIs" dxfId="11168" priority="37" operator="equal">
      <formula>"1 = Not present, needs to be developed"</formula>
    </cfRule>
    <cfRule type="cellIs" dxfId="11167" priority="38" operator="equal">
      <formula>"2 = Needs a lot of strengthening"</formula>
    </cfRule>
    <cfRule type="cellIs" dxfId="11166" priority="39" operator="equal">
      <formula>"3 = Needs some strengthening"</formula>
    </cfRule>
    <cfRule type="cellIs" dxfId="11165" priority="40" operator="equal">
      <formula>"4 = Already present, no action needed"</formula>
    </cfRule>
  </conditionalFormatting>
  <conditionalFormatting sqref="F60:F61">
    <cfRule type="cellIs" dxfId="11164" priority="31" operator="equal">
      <formula>"0 = No answer/Not Applicable"</formula>
    </cfRule>
    <cfRule type="cellIs" dxfId="11163" priority="32" operator="equal">
      <formula>"1 = Not present, needs to be developed"</formula>
    </cfRule>
    <cfRule type="cellIs" dxfId="11162" priority="33" operator="equal">
      <formula>"2 = Needs a lot of strengthening"</formula>
    </cfRule>
    <cfRule type="cellIs" dxfId="11161" priority="34" operator="equal">
      <formula>"3 = Needs some strengthening"</formula>
    </cfRule>
    <cfRule type="cellIs" dxfId="11160" priority="35" operator="equal">
      <formula>"4 = Already present, no action needed"</formula>
    </cfRule>
  </conditionalFormatting>
  <conditionalFormatting sqref="H60:H61">
    <cfRule type="cellIs" dxfId="11159" priority="26" operator="equal">
      <formula>"0 = No answer/Not Applicable"</formula>
    </cfRule>
    <cfRule type="cellIs" dxfId="11158" priority="27" operator="equal">
      <formula>"1 = Not present, needs to be developed"</formula>
    </cfRule>
    <cfRule type="cellIs" dxfId="11157" priority="28" operator="equal">
      <formula>"2 = Needs a lot of strengthening"</formula>
    </cfRule>
    <cfRule type="cellIs" dxfId="11156" priority="29" operator="equal">
      <formula>"3 = Needs some strengthening"</formula>
    </cfRule>
    <cfRule type="cellIs" dxfId="11155" priority="30" operator="equal">
      <formula>"4 = Already present, no action needed"</formula>
    </cfRule>
  </conditionalFormatting>
  <conditionalFormatting sqref="F63:F71">
    <cfRule type="cellIs" dxfId="11154" priority="21" operator="equal">
      <formula>"0 = No answer/Not Applicable"</formula>
    </cfRule>
    <cfRule type="cellIs" dxfId="11153" priority="22" operator="equal">
      <formula>"1 = Not present, needs to be developed"</formula>
    </cfRule>
    <cfRule type="cellIs" dxfId="11152" priority="23" operator="equal">
      <formula>"2 = Needs a lot of strengthening"</formula>
    </cfRule>
    <cfRule type="cellIs" dxfId="11151" priority="24" operator="equal">
      <formula>"3 = Needs some strengthening"</formula>
    </cfRule>
    <cfRule type="cellIs" dxfId="11150" priority="25" operator="equal">
      <formula>"4 = Already present, no action needed"</formula>
    </cfRule>
  </conditionalFormatting>
  <conditionalFormatting sqref="H63:H71">
    <cfRule type="cellIs" dxfId="11149" priority="16" operator="equal">
      <formula>"0 = No answer/Not Applicable"</formula>
    </cfRule>
    <cfRule type="cellIs" dxfId="11148" priority="17" operator="equal">
      <formula>"1 = Not present, needs to be developed"</formula>
    </cfRule>
    <cfRule type="cellIs" dxfId="11147" priority="18" operator="equal">
      <formula>"2 = Needs a lot of strengthening"</formula>
    </cfRule>
    <cfRule type="cellIs" dxfId="11146" priority="19" operator="equal">
      <formula>"3 = Needs some strengthening"</formula>
    </cfRule>
    <cfRule type="cellIs" dxfId="11145" priority="20" operator="equal">
      <formula>"4 = Already present, no action needed"</formula>
    </cfRule>
  </conditionalFormatting>
  <conditionalFormatting sqref="H16">
    <cfRule type="cellIs" dxfId="11144" priority="11" operator="equal">
      <formula>"0 = No answer/Not Applicable"</formula>
    </cfRule>
    <cfRule type="cellIs" dxfId="11143" priority="12" operator="equal">
      <formula>"1 = Not present, needs to be developed"</formula>
    </cfRule>
    <cfRule type="cellIs" dxfId="11142" priority="13" operator="equal">
      <formula>"2 = Needs a lot of strengthening"</formula>
    </cfRule>
    <cfRule type="cellIs" dxfId="11141" priority="14" operator="equal">
      <formula>"3 = Needs some strengthening"</formula>
    </cfRule>
    <cfRule type="cellIs" dxfId="11140" priority="15" operator="equal">
      <formula>"4 = Already present, no action needed"</formula>
    </cfRule>
  </conditionalFormatting>
  <conditionalFormatting sqref="H15">
    <cfRule type="cellIs" dxfId="11139" priority="6" operator="equal">
      <formula>"0 = No answer/Not Applicable"</formula>
    </cfRule>
    <cfRule type="cellIs" dxfId="11138" priority="7" operator="equal">
      <formula>"1 = Not present, needs to be developed"</formula>
    </cfRule>
    <cfRule type="cellIs" dxfId="11137" priority="8" operator="equal">
      <formula>"2 = Needs a lot of strengthening"</formula>
    </cfRule>
    <cfRule type="cellIs" dxfId="11136" priority="9" operator="equal">
      <formula>"3 = Needs some strengthening"</formula>
    </cfRule>
    <cfRule type="cellIs" dxfId="11135" priority="10" operator="equal">
      <formula>"4 = Already present, no action needed"</formula>
    </cfRule>
  </conditionalFormatting>
  <conditionalFormatting sqref="F17">
    <cfRule type="cellIs" dxfId="11134" priority="1" operator="equal">
      <formula>"0 = No answer/Not Applicable"</formula>
    </cfRule>
    <cfRule type="cellIs" dxfId="11133" priority="2" operator="equal">
      <formula>"1 = Not present, needs to be developed"</formula>
    </cfRule>
    <cfRule type="cellIs" dxfId="11132" priority="3" operator="equal">
      <formula>"2 = Needs a lot of strengthening"</formula>
    </cfRule>
    <cfRule type="cellIs" dxfId="11131" priority="4" operator="equal">
      <formula>"3 = Needs some strengthening"</formula>
    </cfRule>
    <cfRule type="cellIs" dxfId="11130" priority="5" operator="equal">
      <formula>"4 = Already present, no action needed"</formula>
    </cfRule>
  </conditionalFormatting>
  <dataValidations count="1">
    <dataValidation type="list" allowBlank="1" showInputMessage="1" showErrorMessage="1" sqref="E17:E18 G31:G32 G35:G37 G17:G18 G20:G21 G23:G24 G27:G29 G39 G41 G44:G46 G48:G52 G60:G61 E63:E71 G54:G57 G63:G71 E20:E21 E23:E24 E27:E29 E31:E32 E35:E37 E39 E41 E44:E46 E48:E52 E54:E57 E60:E61">
      <formula1>responses</formula1>
    </dataValidation>
  </dataValidations>
  <pageMargins left="0.7" right="0.7" top="0.75" bottom="0.75" header="0.3" footer="0.3"/>
  <pageSetup orientation="landscape"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AR166"/>
  <sheetViews>
    <sheetView workbookViewId="0">
      <selection activeCell="C9" sqref="C9"/>
    </sheetView>
  </sheetViews>
  <sheetFormatPr defaultColWidth="8.85546875" defaultRowHeight="14.65" customHeight="1" zeroHeight="1"/>
  <cols>
    <col min="1" max="1" width="4.85546875" style="4" customWidth="1"/>
    <col min="2" max="2" width="9.140625" style="4" customWidth="1"/>
    <col min="3" max="3" width="27.140625" style="4" customWidth="1"/>
    <col min="4" max="4" width="70.140625" style="4" customWidth="1"/>
    <col min="5" max="5" width="26.140625" customWidth="1"/>
    <col min="6" max="6" width="26.140625" hidden="1" customWidth="1"/>
    <col min="7" max="7" width="26.140625" customWidth="1"/>
    <col min="8" max="8" width="26.140625" hidden="1" customWidth="1"/>
    <col min="9" max="9" width="33.140625" customWidth="1"/>
    <col min="10" max="10" width="28.140625" customWidth="1"/>
    <col min="12" max="41" width="8.85546875" style="122"/>
  </cols>
  <sheetData>
    <row r="1" spans="2:43" ht="16.5"/>
    <row r="2" spans="2:43" ht="55.5" customHeight="1">
      <c r="B2" s="243" t="s">
        <v>248</v>
      </c>
      <c r="C2" s="244"/>
      <c r="D2" s="244"/>
      <c r="E2" s="244"/>
      <c r="F2" s="244"/>
      <c r="G2" s="244"/>
      <c r="H2" s="244"/>
      <c r="I2" s="244"/>
      <c r="J2" s="245"/>
    </row>
    <row r="3" spans="2:43" ht="16.5">
      <c r="J3" s="123"/>
    </row>
    <row r="4" spans="2:43" ht="16.5">
      <c r="J4" s="124"/>
    </row>
    <row r="5" spans="2:43" ht="15.75" customHeight="1">
      <c r="B5" s="15" t="s">
        <v>132</v>
      </c>
      <c r="C5" s="16" t="str">
        <f>_xlfn.CONCAT('Évaluation - contexte'!C35&amp;" "&amp;'Évaluation - contexte'!D35)</f>
        <v xml:space="preserve"> </v>
      </c>
      <c r="J5" s="124"/>
    </row>
    <row r="6" spans="2:43" ht="15.75" customHeight="1">
      <c r="B6" s="15" t="s">
        <v>134</v>
      </c>
      <c r="C6" s="16"/>
      <c r="J6" s="124"/>
    </row>
    <row r="7" spans="2:43" ht="16.5">
      <c r="B7" s="15" t="s">
        <v>129</v>
      </c>
      <c r="C7" s="16"/>
      <c r="J7" s="124"/>
    </row>
    <row r="8" spans="2:43" ht="16.5">
      <c r="B8" s="15" t="s">
        <v>130</v>
      </c>
      <c r="C8" s="16"/>
      <c r="J8" s="124"/>
    </row>
    <row r="9" spans="2:43" ht="16.5">
      <c r="B9" s="15" t="s">
        <v>133</v>
      </c>
      <c r="C9" s="16" t="str">
        <f>IF('Évaluation - contexte'!E35&lt;&gt;"",'Évaluation - contexte'!E35,"")</f>
        <v/>
      </c>
      <c r="J9" s="124"/>
    </row>
    <row r="10" spans="2:43" ht="16.5">
      <c r="B10" s="15" t="s">
        <v>131</v>
      </c>
      <c r="C10" s="16"/>
      <c r="J10" s="124"/>
    </row>
    <row r="11" spans="2:43" ht="16.5">
      <c r="J11" s="124"/>
    </row>
    <row r="12" spans="2:43" ht="75.599999999999994" customHeight="1">
      <c r="E12" s="1" t="s">
        <v>222</v>
      </c>
      <c r="F12" s="1"/>
      <c r="G12" s="1" t="s">
        <v>147</v>
      </c>
      <c r="H12" s="1"/>
      <c r="I12" s="1"/>
      <c r="J12" s="124"/>
    </row>
    <row r="13" spans="2:43" ht="121.35" customHeight="1">
      <c r="B13" s="56" t="s">
        <v>0</v>
      </c>
      <c r="C13" s="56" t="s">
        <v>257</v>
      </c>
      <c r="D13" s="56" t="s">
        <v>267</v>
      </c>
      <c r="E13" s="56" t="s">
        <v>258</v>
      </c>
      <c r="F13" s="56"/>
      <c r="G13" s="56" t="s">
        <v>259</v>
      </c>
      <c r="H13" s="56"/>
      <c r="I13" s="56" t="s">
        <v>268</v>
      </c>
      <c r="J13" s="56" t="s">
        <v>127</v>
      </c>
    </row>
    <row r="14" spans="2:43" ht="36" customHeight="1">
      <c r="B14" s="246" t="s">
        <v>197</v>
      </c>
      <c r="C14" s="247"/>
      <c r="D14" s="247"/>
      <c r="E14" s="247"/>
      <c r="F14" s="247"/>
      <c r="G14" s="247"/>
      <c r="H14" s="247"/>
      <c r="I14" s="247"/>
      <c r="J14" s="248"/>
    </row>
    <row r="15" spans="2:43" ht="24" customHeight="1">
      <c r="B15" s="57" t="s">
        <v>107</v>
      </c>
      <c r="C15" s="107" t="s">
        <v>1</v>
      </c>
      <c r="D15" s="58"/>
      <c r="E15" s="59"/>
      <c r="F15" s="59" t="str">
        <f>IF(AND(F16="N/A",F19="N/A",F22="N/A"),"N/A",ROUND(AVERAGE(F16,F19,F22),2))</f>
        <v>N/A</v>
      </c>
      <c r="G15" s="60"/>
      <c r="H15" s="59" t="str">
        <f>IF(AND(H16="N/A",H19="N/A",H22="N/A"),"N/A",ROUND(AVERAGE(H16,H19,H22),2))</f>
        <v>N/A</v>
      </c>
      <c r="I15" s="60"/>
      <c r="J15" s="61"/>
    </row>
    <row r="16" spans="2:43" ht="23.25" customHeight="1">
      <c r="B16" s="62" t="s">
        <v>55</v>
      </c>
      <c r="C16" s="106" t="s">
        <v>249</v>
      </c>
      <c r="D16" s="106"/>
      <c r="E16" s="63" t="s">
        <v>166</v>
      </c>
      <c r="F16" s="63" t="str">
        <f>IF(AND(F17="N/A",F18="N/A"),"N/A",ROUND(AVERAGE(F17:F18),2))</f>
        <v>N/A</v>
      </c>
      <c r="G16" s="63" t="s">
        <v>167</v>
      </c>
      <c r="H16" s="63" t="str">
        <f>IF(AND(H17="N/A",H18="N/A"),"N/A",ROUND(AVERAGE(H17:H18),2))</f>
        <v>N/A</v>
      </c>
      <c r="I16" s="63"/>
      <c r="J16" s="64"/>
      <c r="AQ16" t="s">
        <v>173</v>
      </c>
    </row>
    <row r="17" spans="2:44" ht="126.75" customHeight="1">
      <c r="B17" s="32" t="s">
        <v>53</v>
      </c>
      <c r="C17" s="33" t="s">
        <v>153</v>
      </c>
      <c r="D17" s="42" t="s">
        <v>272</v>
      </c>
      <c r="E17" s="90"/>
      <c r="F17" s="112" t="str">
        <f>IF(E17="0-Not aplicable","N/A",IF(E17="1-Emerging/Ad hoc",1,IF(E17="2-Repeatable",2,IF(E17="3-Defined",3,IF(E17="4-Managed",4,IF(E17="5-Optimized",5,"N/A"))))))</f>
        <v>N/A</v>
      </c>
      <c r="G17" s="90"/>
      <c r="H17" s="34" t="str">
        <f>IF(G17="0-Not aplicable","N/A",IF(G17="1-Emerging/Ad hoc",1,IF(G17="2-Repeatable",2,IF(G17="3-Defined",3,IF(G17="4-Managed",4,IF(G17="5-Optimized",5,"N/A"))))))</f>
        <v>N/A</v>
      </c>
      <c r="I17" s="34"/>
      <c r="J17" s="35"/>
      <c r="AP17">
        <v>1</v>
      </c>
      <c r="AQ17" t="str">
        <f>F15</f>
        <v>N/A</v>
      </c>
      <c r="AR17" t="s">
        <v>194</v>
      </c>
    </row>
    <row r="18" spans="2:44" ht="93" customHeight="1">
      <c r="B18" s="32" t="s">
        <v>54</v>
      </c>
      <c r="C18" s="33" t="s">
        <v>152</v>
      </c>
      <c r="D18" s="42" t="s">
        <v>250</v>
      </c>
      <c r="E18" s="90"/>
      <c r="F18" s="112" t="str">
        <f>IF(E18="0-Not aplicable","N/A",IF(E18="1-Emerging/Ad hoc",1,IF(E18="2-Repeatable",2,IF(E18="3-Defined",3,IF(E18="4-Managed",4,IF(E18="5-Optimized",5,"N/A"))))))</f>
        <v>N/A</v>
      </c>
      <c r="G18" s="90"/>
      <c r="H18" s="34" t="str">
        <f>IF(G18="0-Not aplicable","N/A",IF(G18="1-Emerging/Ad hoc",1,IF(G18="2-Repeatable",2,IF(G18="3-Defined",3,IF(G18="4-Managed",4,IF(G18="5-Optimized",5,"N/A"))))))</f>
        <v>N/A</v>
      </c>
      <c r="I18" s="34"/>
      <c r="J18" s="35"/>
      <c r="AP18">
        <v>2</v>
      </c>
      <c r="AQ18" t="str">
        <f>F25</f>
        <v>N/A</v>
      </c>
      <c r="AR18" t="s">
        <v>169</v>
      </c>
    </row>
    <row r="19" spans="2:44" ht="23.25" customHeight="1">
      <c r="B19" s="62" t="s">
        <v>57</v>
      </c>
      <c r="C19" s="242" t="s">
        <v>205</v>
      </c>
      <c r="D19" s="242"/>
      <c r="E19" s="72"/>
      <c r="F19" s="106" t="str">
        <f>IF(AND(F20="N/A",F21="N/A"),"N/A",ROUND(AVERAGE(F20:F21),2))</f>
        <v>N/A</v>
      </c>
      <c r="G19" s="72"/>
      <c r="H19" s="106" t="str">
        <f>IF(AND(H20="N/A",H21="N/A"),"N/A",ROUND(AVERAGE(H20:H21),2))</f>
        <v>N/A</v>
      </c>
      <c r="I19" s="72"/>
      <c r="J19" s="73"/>
      <c r="AP19">
        <v>3</v>
      </c>
      <c r="AQ19" t="str">
        <f>F33</f>
        <v>N/A</v>
      </c>
      <c r="AR19" t="s">
        <v>170</v>
      </c>
    </row>
    <row r="20" spans="2:44" ht="108.75" customHeight="1">
      <c r="B20" s="32" t="s">
        <v>58</v>
      </c>
      <c r="C20" s="33" t="s">
        <v>151</v>
      </c>
      <c r="D20" s="42" t="s">
        <v>148</v>
      </c>
      <c r="E20" s="90"/>
      <c r="F20" s="112" t="str">
        <f>IF(E20="0-Not aplicable","N/A",IF(E20="1-Emerging/Ad hoc",1,IF(E20="2-Repeatable",2,IF(E20="3-Defined",3,IF(E20="4-Managed",4,IF(E20="5-Optimized",5,"N/A"))))))</f>
        <v>N/A</v>
      </c>
      <c r="G20" s="90"/>
      <c r="H20" s="34" t="str">
        <f>IF(G20="0-Not aplicable","N/A",IF(G20="1-Emerging/Ad hoc",1,IF(G20="2-Repeatable",2,IF(G20="3-Defined",3,IF(G20="4-Managed",4,IF(G20="5-Optimized",5,"N/A"))))))</f>
        <v>N/A</v>
      </c>
      <c r="I20" s="34"/>
      <c r="J20" s="35"/>
      <c r="AP20">
        <v>4</v>
      </c>
      <c r="AQ20" t="str">
        <f>F42</f>
        <v>N/A</v>
      </c>
      <c r="AR20" t="s">
        <v>171</v>
      </c>
    </row>
    <row r="21" spans="2:44" ht="105.75" customHeight="1">
      <c r="B21" s="32" t="s">
        <v>59</v>
      </c>
      <c r="C21" s="33" t="s">
        <v>5</v>
      </c>
      <c r="D21" s="42" t="s">
        <v>217</v>
      </c>
      <c r="E21" s="90"/>
      <c r="F21" s="112" t="str">
        <f>IF(E21="0-Not aplicable","N/A",IF(E21="1-Emerging/Ad hoc",1,IF(E21="2-Repeatable",2,IF(E21="3-Defined",3,IF(E21="4-Managed",4,IF(E21="5-Optimized",5,"N/A"))))))</f>
        <v>N/A</v>
      </c>
      <c r="G21" s="90"/>
      <c r="H21" s="34" t="str">
        <f>IF(G21="0-Not aplicable","N/A",IF(G21="1-Emerging/Ad hoc",1,IF(G21="2-Repeatable",2,IF(G21="3-Defined",3,IF(G21="4-Managed",4,IF(G21="5-Optimized",5,"N/A"))))))</f>
        <v>N/A</v>
      </c>
      <c r="I21" s="34"/>
      <c r="J21" s="35"/>
      <c r="AP21">
        <v>5</v>
      </c>
      <c r="AQ21" t="str">
        <f>F58</f>
        <v>N/A</v>
      </c>
      <c r="AR21" t="s">
        <v>172</v>
      </c>
    </row>
    <row r="22" spans="2:44" ht="23.25" customHeight="1">
      <c r="B22" s="62" t="s">
        <v>60</v>
      </c>
      <c r="C22" s="242" t="s">
        <v>237</v>
      </c>
      <c r="D22" s="242"/>
      <c r="E22" s="72"/>
      <c r="F22" s="106" t="str">
        <f>IF(AND(F23="N/A",F24="N/A"),"N/A",ROUND(AVERAGE(F23:F24),2))</f>
        <v>N/A</v>
      </c>
      <c r="G22" s="72"/>
      <c r="H22" s="106" t="str">
        <f>IF(AND(H23="N/A",H24="N/A"),"N/A",ROUND(AVERAGE(H23:H24),2))</f>
        <v>N/A</v>
      </c>
      <c r="I22" s="72"/>
      <c r="J22" s="73"/>
    </row>
    <row r="23" spans="2:44" ht="124.5" customHeight="1">
      <c r="B23" s="32" t="s">
        <v>61</v>
      </c>
      <c r="C23" s="33" t="s">
        <v>7</v>
      </c>
      <c r="D23" s="43" t="s">
        <v>108</v>
      </c>
      <c r="E23" s="90"/>
      <c r="F23" s="112" t="str">
        <f>IF(E23="0-Not aplicable","N/A",IF(E23="1-Emerging/Ad hoc",1,IF(E23="2-Repeatable",2,IF(E23="3-Defined",3,IF(E23="4-Managed",4,IF(E23="5-Optimized",5,"N/A"))))))</f>
        <v>N/A</v>
      </c>
      <c r="G23" s="90"/>
      <c r="H23" s="34" t="str">
        <f>IF(G23="0-Not aplicable","N/A",IF(G23="1-Emerging/Ad hoc",1,IF(G23="2-Repeatable",2,IF(G23="3-Defined",3,IF(G23="4-Managed",4,IF(G23="5-Optimized",5,"N/A"))))))</f>
        <v>N/A</v>
      </c>
      <c r="I23" s="34"/>
      <c r="J23" s="35"/>
      <c r="AQ23" t="s">
        <v>174</v>
      </c>
    </row>
    <row r="24" spans="2:44" ht="41.25" customHeight="1">
      <c r="B24" s="32" t="s">
        <v>62</v>
      </c>
      <c r="C24" s="33" t="s">
        <v>8</v>
      </c>
      <c r="D24" s="44" t="s">
        <v>149</v>
      </c>
      <c r="E24" s="90"/>
      <c r="F24" s="112" t="str">
        <f>IF(E24="0-Not aplicable","N/A",IF(E24="1-Emerging/Ad hoc",1,IF(E24="2-Repeatable",2,IF(E24="3-Defined",3,IF(E24="4-Managed",4,IF(E24="5-Optimized",5,"N/A"))))))</f>
        <v>N/A</v>
      </c>
      <c r="G24" s="90"/>
      <c r="H24" s="34" t="str">
        <f>IF(G24="0-Not aplicable","N/A",IF(G24="1-Emerging/Ad hoc",1,IF(G24="2-Repeatable",2,IF(G24="3-Defined",3,IF(G24="4-Managed",4,IF(G24="5-Optimized",5,"N/A"))))))</f>
        <v>N/A</v>
      </c>
      <c r="I24" s="34"/>
      <c r="J24" s="35"/>
      <c r="AP24">
        <v>1</v>
      </c>
      <c r="AQ24" t="str">
        <f>H15</f>
        <v>N/A</v>
      </c>
      <c r="AR24" t="s">
        <v>168</v>
      </c>
    </row>
    <row r="25" spans="2:44" ht="23.25" customHeight="1">
      <c r="B25" s="57" t="s">
        <v>56</v>
      </c>
      <c r="C25" s="249" t="s">
        <v>199</v>
      </c>
      <c r="D25" s="249"/>
      <c r="E25" s="76"/>
      <c r="F25" s="107" t="str">
        <f>IF(AND(F26="N/A",F30="N/A"),"N/A",ROUND(AVERAGE(F26,F30),2))</f>
        <v>N/A</v>
      </c>
      <c r="G25" s="76"/>
      <c r="H25" s="107" t="str">
        <f>IF(AND(H26="N/A",H30="N/A"),"N/A",ROUND(AVERAGE(H26,H30),2))</f>
        <v>N/A</v>
      </c>
      <c r="I25" s="76"/>
      <c r="J25" s="77"/>
      <c r="AP25">
        <v>2</v>
      </c>
      <c r="AQ25" t="str">
        <f>H25</f>
        <v>N/A</v>
      </c>
      <c r="AR25" t="s">
        <v>169</v>
      </c>
    </row>
    <row r="26" spans="2:44" ht="23.25" customHeight="1">
      <c r="B26" s="62" t="s">
        <v>109</v>
      </c>
      <c r="C26" s="242" t="s">
        <v>207</v>
      </c>
      <c r="D26" s="242"/>
      <c r="E26" s="72"/>
      <c r="F26" s="106" t="str">
        <f>IF(AND(F27="N/A",F28="N/A",F29="N/A"),"N/A",ROUND(AVERAGE(F27:F29),2))</f>
        <v>N/A</v>
      </c>
      <c r="G26" s="72"/>
      <c r="H26" s="106" t="str">
        <f>IF(AND(H27="N/A",H28="N/A",H29="N/A"),"N/A",ROUND(AVERAGE(H27:H29),2))</f>
        <v>N/A</v>
      </c>
      <c r="I26" s="72"/>
      <c r="J26" s="73"/>
      <c r="AP26">
        <v>3</v>
      </c>
      <c r="AQ26" t="str">
        <f>H33</f>
        <v>N/A</v>
      </c>
      <c r="AR26" t="s">
        <v>170</v>
      </c>
    </row>
    <row r="27" spans="2:44" ht="54" customHeight="1">
      <c r="B27" s="32" t="s">
        <v>63</v>
      </c>
      <c r="C27" s="33" t="s">
        <v>238</v>
      </c>
      <c r="D27" s="43" t="s">
        <v>110</v>
      </c>
      <c r="E27" s="90"/>
      <c r="F27" s="112" t="str">
        <f>IF(E27="0-Not aplicable","N/A",IF(E27="1-Emerging/Ad hoc",1,IF(E27="2-Repeatable",2,IF(E27="3-Defined",3,IF(E27="4-Managed",4,IF(E27="5-Optimized",5,"N/A"))))))</f>
        <v>N/A</v>
      </c>
      <c r="G27" s="90"/>
      <c r="H27" s="34" t="str">
        <f>IF(G27="0-Not aplicable","N/A",IF(G27="1-Emerging/Ad hoc",1,IF(G27="2-Repeatable",2,IF(G27="3-Defined",3,IF(G27="4-Managed",4,IF(G27="5-Optimized",5,"N/A"))))))</f>
        <v>N/A</v>
      </c>
      <c r="I27" s="34"/>
      <c r="J27" s="35"/>
      <c r="AP27">
        <v>4</v>
      </c>
      <c r="AQ27" t="str">
        <f>H42</f>
        <v>N/A</v>
      </c>
      <c r="AR27" t="s">
        <v>171</v>
      </c>
    </row>
    <row r="28" spans="2:44" ht="72" customHeight="1">
      <c r="B28" s="32" t="s">
        <v>64</v>
      </c>
      <c r="C28" s="33" t="s">
        <v>11</v>
      </c>
      <c r="D28" s="43" t="s">
        <v>111</v>
      </c>
      <c r="E28" s="90"/>
      <c r="F28" s="112" t="str">
        <f>IF(E28="0-Not aplicable","N/A",IF(E28="1-Emerging/Ad hoc",1,IF(E28="2-Repeatable",2,IF(E28="3-Defined",3,IF(E28="4-Managed",4,IF(E28="5-Optimized",5,"N/A"))))))</f>
        <v>N/A</v>
      </c>
      <c r="G28" s="90"/>
      <c r="H28" s="34" t="str">
        <f>IF(G28="0-Not aplicable","N/A",IF(G28="1-Emerging/Ad hoc",1,IF(G28="2-Repeatable",2,IF(G28="3-Defined",3,IF(G28="4-Managed",4,IF(G28="5-Optimized",5,"N/A"))))))</f>
        <v>N/A</v>
      </c>
      <c r="I28" s="34"/>
      <c r="J28" s="35"/>
      <c r="AP28">
        <v>5</v>
      </c>
      <c r="AQ28" t="str">
        <f>H58</f>
        <v>N/A</v>
      </c>
      <c r="AR28" t="s">
        <v>172</v>
      </c>
    </row>
    <row r="29" spans="2:44" ht="44.25" customHeight="1">
      <c r="B29" s="32" t="s">
        <v>65</v>
      </c>
      <c r="C29" s="33" t="s">
        <v>12</v>
      </c>
      <c r="D29" s="43" t="s">
        <v>112</v>
      </c>
      <c r="E29" s="90"/>
      <c r="F29" s="112" t="str">
        <f>IF(E29="0-Not aplicable","N/A",IF(E29="1-Emerging/Ad hoc",1,IF(E29="2-Repeatable",2,IF(E29="3-Defined",3,IF(E29="4-Managed",4,IF(E29="5-Optimized",5,"N/A"))))))</f>
        <v>N/A</v>
      </c>
      <c r="G29" s="90"/>
      <c r="H29" s="34" t="str">
        <f>IF(G29="0-Not aplicable","N/A",IF(G29="1-Emerging/Ad hoc",1,IF(G29="2-Repeatable",2,IF(G29="3-Defined",3,IF(G29="4-Managed",4,IF(G29="5-Optimized",5,"N/A"))))))</f>
        <v>N/A</v>
      </c>
      <c r="I29" s="34"/>
      <c r="J29" s="35"/>
    </row>
    <row r="30" spans="2:44" ht="23.25" customHeight="1">
      <c r="B30" s="62" t="s">
        <v>66</v>
      </c>
      <c r="C30" s="242" t="s">
        <v>208</v>
      </c>
      <c r="D30" s="242"/>
      <c r="E30" s="72"/>
      <c r="F30" s="106" t="str">
        <f>IF(AND(F31="N/A",F32="N/A"),"N/A",ROUND(AVERAGE(F31:F32),2))</f>
        <v>N/A</v>
      </c>
      <c r="G30" s="72"/>
      <c r="H30" s="106" t="str">
        <f>IF(AND(H31="N/A",H32="N/A"),"N/A",ROUND(AVERAGE(H31:H32),2))</f>
        <v>N/A</v>
      </c>
      <c r="I30" s="72"/>
      <c r="J30" s="73"/>
    </row>
    <row r="31" spans="2:44" ht="131.25" customHeight="1">
      <c r="B31" s="32" t="s">
        <v>67</v>
      </c>
      <c r="C31" s="33" t="s">
        <v>14</v>
      </c>
      <c r="D31" s="43" t="s">
        <v>239</v>
      </c>
      <c r="E31" s="90"/>
      <c r="F31" s="112" t="str">
        <f>IF(E31="0-Not aplicable","N/A",IF(E31="1-Emerging/Ad hoc",1,IF(E31="2-Repeatable",2,IF(E31="3-Defined",3,IF(E31="4-Managed",4,IF(E31="5-Optimized",5,"N/A"))))))</f>
        <v>N/A</v>
      </c>
      <c r="G31" s="90"/>
      <c r="H31" s="34" t="str">
        <f>IF(G31="0-Not aplicable","N/A",IF(G31="1-Emerging/Ad hoc",1,IF(G31="2-Repeatable",2,IF(G31="3-Defined",3,IF(G31="4-Managed",4,IF(G31="5-Optimized",5,"N/A"))))))</f>
        <v>N/A</v>
      </c>
      <c r="I31" s="34"/>
      <c r="J31" s="35"/>
      <c r="AQ31" t="s">
        <v>188</v>
      </c>
    </row>
    <row r="32" spans="2:44" ht="75" customHeight="1">
      <c r="B32" s="32" t="s">
        <v>68</v>
      </c>
      <c r="C32" s="33" t="s">
        <v>15</v>
      </c>
      <c r="D32" s="43" t="s">
        <v>113</v>
      </c>
      <c r="E32" s="90"/>
      <c r="F32" s="112" t="str">
        <f>IF(E32="0-Not aplicable","N/A",IF(E32="1-Emerging/Ad hoc",1,IF(E32="2-Repeatable",2,IF(E32="3-Defined",3,IF(E32="4-Managed",4,IF(E32="5-Optimized",5,"N/A"))))))</f>
        <v>N/A</v>
      </c>
      <c r="G32" s="90"/>
      <c r="H32" s="34" t="str">
        <f>IF(G32="0-Not aplicable","N/A",IF(G32="1-Emerging/Ad hoc",1,IF(G32="2-Repeatable",2,IF(G32="3-Defined",3,IF(G32="4-Managed",4,IF(G32="5-Optimized",5,"N/A"))))))</f>
        <v>N/A</v>
      </c>
      <c r="I32" s="34"/>
      <c r="J32" s="35"/>
      <c r="AP32">
        <v>1</v>
      </c>
      <c r="AQ32" t="str">
        <f>F16</f>
        <v>N/A</v>
      </c>
      <c r="AR32" t="s">
        <v>175</v>
      </c>
    </row>
    <row r="33" spans="2:44" ht="23.25" customHeight="1">
      <c r="B33" s="57" t="s">
        <v>69</v>
      </c>
      <c r="C33" s="249" t="s">
        <v>240</v>
      </c>
      <c r="D33" s="249"/>
      <c r="E33" s="76"/>
      <c r="F33" s="107" t="str">
        <f>IF(AND(F34="N/A",F38="N/A",F40="N/A"),"N/A",ROUND(AVERAGE(F34,F38,F40),2))</f>
        <v>N/A</v>
      </c>
      <c r="G33" s="76"/>
      <c r="H33" s="107" t="str">
        <f>IF(AND(H34="N/A",H38="N/A",H40="N/A"),"N/A",ROUND(AVERAGE(H34,H38,H40),2))</f>
        <v>N/A</v>
      </c>
      <c r="I33" s="76"/>
      <c r="J33" s="77"/>
      <c r="AP33">
        <v>2</v>
      </c>
      <c r="AQ33" t="str">
        <f>F19</f>
        <v>N/A</v>
      </c>
      <c r="AR33" t="s">
        <v>176</v>
      </c>
    </row>
    <row r="34" spans="2:44" ht="23.25" customHeight="1">
      <c r="B34" s="62" t="s">
        <v>70</v>
      </c>
      <c r="C34" s="242" t="s">
        <v>209</v>
      </c>
      <c r="D34" s="242"/>
      <c r="E34" s="72"/>
      <c r="F34" s="106" t="str">
        <f>IF(AND(F35="N/A",F36="N/A",F37="N/A"),"N/A",ROUND(AVERAGE(F35:F37),2))</f>
        <v>N/A</v>
      </c>
      <c r="G34" s="72"/>
      <c r="H34" s="106" t="str">
        <f>IF(AND(H35="N/A",H36="N/A",H37="N/A"),"N/A",ROUND(AVERAGE(H35:H37),2))</f>
        <v>N/A</v>
      </c>
      <c r="I34" s="72"/>
      <c r="J34" s="73"/>
      <c r="AP34">
        <v>3</v>
      </c>
      <c r="AQ34" t="str">
        <f>F22</f>
        <v>N/A</v>
      </c>
      <c r="AR34" t="s">
        <v>178</v>
      </c>
    </row>
    <row r="35" spans="2:44" ht="52.5" customHeight="1">
      <c r="B35" s="32" t="s">
        <v>76</v>
      </c>
      <c r="C35" s="33" t="s">
        <v>17</v>
      </c>
      <c r="D35" s="45" t="s">
        <v>241</v>
      </c>
      <c r="E35" s="90"/>
      <c r="F35" s="112" t="str">
        <f>IF(E35="0-Not aplicable","N/A",IF(E35="1-Emerging/Ad hoc",1,IF(E35="2-Repeatable",2,IF(E35="3-Defined",3,IF(E35="4-Managed",4,IF(E35="5-Optimized",5,"N/A"))))))</f>
        <v>N/A</v>
      </c>
      <c r="G35" s="90"/>
      <c r="H35" s="34" t="str">
        <f>IF(G35="0-Not aplicable","N/A",IF(G35="1-Emerging/Ad hoc",1,IF(G35="2-Repeatable",2,IF(G35="3-Defined",3,IF(G35="4-Managed",4,IF(G35="5-Optimized",5,"N/A"))))))</f>
        <v>N/A</v>
      </c>
      <c r="I35" s="34"/>
      <c r="J35" s="35"/>
      <c r="AP35">
        <v>4</v>
      </c>
      <c r="AQ35" t="str">
        <f>F26</f>
        <v>N/A</v>
      </c>
      <c r="AR35" t="s">
        <v>177</v>
      </c>
    </row>
    <row r="36" spans="2:44" ht="39.75" customHeight="1">
      <c r="B36" s="32" t="s">
        <v>77</v>
      </c>
      <c r="C36" s="33" t="s">
        <v>18</v>
      </c>
      <c r="D36" s="44" t="s">
        <v>218</v>
      </c>
      <c r="E36" s="90"/>
      <c r="F36" s="112" t="str">
        <f>IF(E36="0-Not aplicable","N/A",IF(E36="1-Emerging/Ad hoc",1,IF(E36="2-Repeatable",2,IF(E36="3-Defined",3,IF(E36="4-Managed",4,IF(E36="5-Optimized",5,"N/A"))))))</f>
        <v>N/A</v>
      </c>
      <c r="G36" s="90"/>
      <c r="H36" s="34" t="str">
        <f>IF(G36="0-Not aplicable","N/A",IF(G36="1-Emerging/Ad hoc",1,IF(G36="2-Repeatable",2,IF(G36="3-Defined",3,IF(G36="4-Managed",4,IF(G36="5-Optimized",5,"N/A"))))))</f>
        <v>N/A</v>
      </c>
      <c r="I36" s="34"/>
      <c r="J36" s="35"/>
      <c r="AP36">
        <v>5</v>
      </c>
      <c r="AQ36" t="str">
        <f>F30</f>
        <v>N/A</v>
      </c>
      <c r="AR36" t="s">
        <v>179</v>
      </c>
    </row>
    <row r="37" spans="2:44" ht="96.75" customHeight="1">
      <c r="B37" s="32" t="s">
        <v>78</v>
      </c>
      <c r="C37" s="33" t="s">
        <v>155</v>
      </c>
      <c r="D37" s="42" t="s">
        <v>245</v>
      </c>
      <c r="E37" s="90"/>
      <c r="F37" s="112" t="str">
        <f>IF(E37="0-Not aplicable","N/A",IF(E37="1-Emerging/Ad hoc",1,IF(E37="2-Repeatable",2,IF(E37="3-Defined",3,IF(E37="4-Managed",4,IF(E37="5-Optimized",5,"N/A"))))))</f>
        <v>N/A</v>
      </c>
      <c r="G37" s="90"/>
      <c r="H37" s="34" t="str">
        <f>IF(G37="0-Not aplicable","N/A",IF(G37="1-Emerging/Ad hoc",1,IF(G37="2-Repeatable",2,IF(G37="3-Defined",3,IF(G37="4-Managed",4,IF(G37="5-Optimized",5,"N/A"))))))</f>
        <v>N/A</v>
      </c>
      <c r="I37" s="34"/>
      <c r="J37" s="35"/>
      <c r="AP37">
        <v>6</v>
      </c>
      <c r="AQ37" t="str">
        <f>F34</f>
        <v>N/A</v>
      </c>
      <c r="AR37" t="s">
        <v>180</v>
      </c>
    </row>
    <row r="38" spans="2:44" ht="22.5" customHeight="1">
      <c r="B38" s="62" t="s">
        <v>71</v>
      </c>
      <c r="C38" s="242" t="s">
        <v>210</v>
      </c>
      <c r="D38" s="242"/>
      <c r="E38" s="72"/>
      <c r="F38" s="106" t="str">
        <f>F39</f>
        <v>N/A</v>
      </c>
      <c r="G38" s="72"/>
      <c r="H38" s="106" t="str">
        <f>H39</f>
        <v>N/A</v>
      </c>
      <c r="I38" s="72"/>
      <c r="J38" s="73"/>
      <c r="AP38">
        <v>7</v>
      </c>
      <c r="AQ38" t="str">
        <f>F38</f>
        <v>N/A</v>
      </c>
      <c r="AR38" t="s">
        <v>181</v>
      </c>
    </row>
    <row r="39" spans="2:44" ht="47.25" customHeight="1">
      <c r="B39" s="32" t="s">
        <v>72</v>
      </c>
      <c r="C39" s="33" t="s">
        <v>256</v>
      </c>
      <c r="D39" s="43" t="s">
        <v>156</v>
      </c>
      <c r="E39" s="90"/>
      <c r="F39" s="112" t="str">
        <f>IF(E39="0-Not aplicable","N/A",IF(E39="1-Emerging/Ad hoc",1,IF(E39="2-Repeatable",2,IF(E39="3-Defined",3,IF(E39="4-Managed",4,IF(E39="5-Optimized",5,"N/A"))))))</f>
        <v>N/A</v>
      </c>
      <c r="G39" s="90"/>
      <c r="H39" s="34" t="str">
        <f>IF(G39="0-Not aplicable","N/A",IF(G39="1-Emerging/Ad hoc",1,IF(G39="2-Repeatable",2,IF(G39="3-Defined",3,IF(G39="4-Managed",4,IF(G39="5-Optimized",5,"N/A"))))))</f>
        <v>N/A</v>
      </c>
      <c r="I39" s="34"/>
      <c r="J39" s="35"/>
      <c r="AP39">
        <v>8</v>
      </c>
      <c r="AQ39" t="str">
        <f>F40</f>
        <v>N/A</v>
      </c>
      <c r="AR39" t="s">
        <v>182</v>
      </c>
    </row>
    <row r="40" spans="2:44" ht="23.25" customHeight="1">
      <c r="B40" s="62" t="s">
        <v>73</v>
      </c>
      <c r="C40" s="242" t="s">
        <v>21</v>
      </c>
      <c r="D40" s="242"/>
      <c r="E40" s="72"/>
      <c r="F40" s="106" t="str">
        <f>F41</f>
        <v>N/A</v>
      </c>
      <c r="G40" s="72"/>
      <c r="H40" s="106" t="str">
        <f>H41</f>
        <v>N/A</v>
      </c>
      <c r="I40" s="72"/>
      <c r="J40" s="73"/>
      <c r="AP40">
        <v>9</v>
      </c>
      <c r="AQ40" t="str">
        <f>F43</f>
        <v>N/A</v>
      </c>
      <c r="AR40" t="s">
        <v>183</v>
      </c>
    </row>
    <row r="41" spans="2:44" ht="81.75" customHeight="1">
      <c r="B41" s="32" t="s">
        <v>74</v>
      </c>
      <c r="C41" s="33" t="s">
        <v>22</v>
      </c>
      <c r="D41" s="43" t="s">
        <v>242</v>
      </c>
      <c r="E41" s="90"/>
      <c r="F41" s="112" t="str">
        <f>IF(E41="0-Not aplicable","N/A",IF(E41="1-Emerging/Ad hoc",1,IF(E41="2-Repeatable",2,IF(E41="3-Defined",3,IF(E41="4-Managed",4,IF(E41="5-Optimized",5,"N/A"))))))</f>
        <v>N/A</v>
      </c>
      <c r="G41" s="90"/>
      <c r="H41" s="34" t="str">
        <f>IF(G41="0-Not aplicable","N/A",IF(G41="1-Emerging/Ad hoc",1,IF(G41="2-Repeatable",2,IF(G41="3-Defined",3,IF(G41="4-Managed",4,IF(G41="5-Optimized",5,"N/A"))))))</f>
        <v>N/A</v>
      </c>
      <c r="I41" s="34"/>
      <c r="J41" s="35"/>
      <c r="AP41">
        <v>10</v>
      </c>
      <c r="AQ41" t="str">
        <f>F47</f>
        <v>N/A</v>
      </c>
      <c r="AR41" t="s">
        <v>184</v>
      </c>
    </row>
    <row r="42" spans="2:44" ht="23.25" customHeight="1">
      <c r="B42" s="57" t="s">
        <v>75</v>
      </c>
      <c r="C42" s="249" t="s">
        <v>201</v>
      </c>
      <c r="D42" s="249"/>
      <c r="E42" s="76"/>
      <c r="F42" s="107" t="str">
        <f>IF(AND(F43="N/A",F47="N/A",F53="N/A"),"N/A",ROUND(AVERAGE(F43,F47,F53),2))</f>
        <v>N/A</v>
      </c>
      <c r="G42" s="76"/>
      <c r="H42" s="107" t="str">
        <f>IF(AND(H43="N/A",H47="N/A",H53="N/A"),"N/A",ROUND(AVERAGE(H43,H47,H53),2))</f>
        <v>N/A</v>
      </c>
      <c r="I42" s="76"/>
      <c r="J42" s="77"/>
      <c r="AP42">
        <v>11</v>
      </c>
      <c r="AQ42" t="str">
        <f>F53</f>
        <v>N/A</v>
      </c>
      <c r="AR42" t="s">
        <v>185</v>
      </c>
    </row>
    <row r="43" spans="2:44" ht="23.25" customHeight="1">
      <c r="B43" s="65" t="s">
        <v>79</v>
      </c>
      <c r="C43" s="242" t="s">
        <v>211</v>
      </c>
      <c r="D43" s="242"/>
      <c r="E43" s="74"/>
      <c r="F43" s="70" t="str">
        <f>IF(AND(F44="N/A",F45="N/A",F46="N/A"),"N/A",ROUND(AVERAGE(F44:F46),2))</f>
        <v>N/A</v>
      </c>
      <c r="G43" s="74"/>
      <c r="H43" s="70" t="str">
        <f>IF(AND(H44="N/A",H45="N/A",H46="N/A"),"N/A",ROUND(AVERAGE(H44:H46),2))</f>
        <v>N/A</v>
      </c>
      <c r="I43" s="74"/>
      <c r="J43" s="75"/>
      <c r="AP43">
        <v>12</v>
      </c>
      <c r="AQ43" t="str">
        <f>F59</f>
        <v>N/A</v>
      </c>
      <c r="AR43" t="s">
        <v>186</v>
      </c>
    </row>
    <row r="44" spans="2:44" ht="53.25" customHeight="1">
      <c r="B44" s="32" t="s">
        <v>95</v>
      </c>
      <c r="C44" s="33" t="s">
        <v>25</v>
      </c>
      <c r="D44" s="43" t="s">
        <v>157</v>
      </c>
      <c r="E44" s="90"/>
      <c r="F44" s="112" t="str">
        <f>IF(E44="0-Not aplicable","N/A",IF(E44="1-Emerging/Ad hoc",1,IF(E44="2-Repeatable",2,IF(E44="3-Defined",3,IF(E44="4-Managed",4,IF(E44="5-Optimized",5,"N/A"))))))</f>
        <v>N/A</v>
      </c>
      <c r="G44" s="90"/>
      <c r="H44" s="34" t="str">
        <f>IF(G44="0-Not aplicable","N/A",IF(G44="1-Emerging/Ad hoc",1,IF(G44="2-Repeatable",2,IF(G44="3-Defined",3,IF(G44="4-Managed",4,IF(G44="5-Optimized",5,"N/A"))))))</f>
        <v>N/A</v>
      </c>
      <c r="I44" s="34"/>
      <c r="J44" s="35"/>
      <c r="AP44">
        <v>13</v>
      </c>
      <c r="AQ44" t="str">
        <f>F62</f>
        <v>N/A</v>
      </c>
      <c r="AR44" t="s">
        <v>187</v>
      </c>
    </row>
    <row r="45" spans="2:44" ht="54" customHeight="1">
      <c r="B45" s="32" t="s">
        <v>96</v>
      </c>
      <c r="C45" s="33" t="s">
        <v>163</v>
      </c>
      <c r="D45" s="44" t="s">
        <v>251</v>
      </c>
      <c r="E45" s="90"/>
      <c r="F45" s="112" t="str">
        <f>IF(E45="0-Not aplicable","N/A",IF(E45="1-Emerging/Ad hoc",1,IF(E45="2-Repeatable",2,IF(E45="3-Defined",3,IF(E45="4-Managed",4,IF(E45="5-Optimized",5,"N/A"))))))</f>
        <v>N/A</v>
      </c>
      <c r="G45" s="90"/>
      <c r="H45" s="34" t="str">
        <f>IF(G45="0-Not aplicable","N/A",IF(G45="1-Emerging/Ad hoc",1,IF(G45="2-Repeatable",2,IF(G45="3-Defined",3,IF(G45="4-Managed",4,IF(G45="5-Optimized",5,"N/A"))))))</f>
        <v>N/A</v>
      </c>
      <c r="I45" s="34"/>
      <c r="J45" s="35"/>
    </row>
    <row r="46" spans="2:44" ht="92.25" customHeight="1">
      <c r="B46" s="32" t="s">
        <v>97</v>
      </c>
      <c r="C46" s="33" t="s">
        <v>27</v>
      </c>
      <c r="D46" s="43" t="s">
        <v>252</v>
      </c>
      <c r="E46" s="90"/>
      <c r="F46" s="112" t="str">
        <f>IF(E46="0-Not aplicable","N/A",IF(E46="1-Emerging/Ad hoc",1,IF(E46="2-Repeatable",2,IF(E46="3-Defined",3,IF(E46="4-Managed",4,IF(E46="5-Optimized",5,"N/A"))))))</f>
        <v>N/A</v>
      </c>
      <c r="G46" s="90"/>
      <c r="H46" s="34" t="str">
        <f>IF(G46="0-Not aplicable","N/A",IF(G46="1-Emerging/Ad hoc",1,IF(G46="2-Repeatable",2,IF(G46="3-Defined",3,IF(G46="4-Managed",4,IF(G46="5-Optimized",5,"N/A"))))))</f>
        <v>N/A</v>
      </c>
      <c r="I46" s="34"/>
      <c r="J46" s="35"/>
      <c r="AQ46" t="s">
        <v>189</v>
      </c>
    </row>
    <row r="47" spans="2:44" ht="23.25" customHeight="1">
      <c r="B47" s="62" t="s">
        <v>80</v>
      </c>
      <c r="C47" s="242" t="s">
        <v>243</v>
      </c>
      <c r="D47" s="242"/>
      <c r="E47" s="72"/>
      <c r="F47" s="106" t="str">
        <f>IF(AND(F48="N/A",F49="N/A",F50="N/A",F51="N/A",F52="N/A"),"N/A",ROUND(AVERAGE(F48:F52),2))</f>
        <v>N/A</v>
      </c>
      <c r="G47" s="72"/>
      <c r="H47" s="106" t="str">
        <f>IF(AND(H48="N/A",H49="N/A",H50="N/A",H51="N/A",H52="N/A"),"N/A",ROUND(AVERAGE(H48:H52),2))</f>
        <v>N/A</v>
      </c>
      <c r="I47" s="72"/>
      <c r="J47" s="73"/>
      <c r="AP47">
        <v>1</v>
      </c>
      <c r="AQ47" t="str">
        <f>H16</f>
        <v>N/A</v>
      </c>
      <c r="AR47" t="s">
        <v>175</v>
      </c>
    </row>
    <row r="48" spans="2:44" ht="72.75" customHeight="1">
      <c r="B48" s="32" t="s">
        <v>98</v>
      </c>
      <c r="C48" s="33" t="s">
        <v>29</v>
      </c>
      <c r="D48" s="44" t="s">
        <v>253</v>
      </c>
      <c r="E48" s="90"/>
      <c r="F48" s="112" t="str">
        <f>IF(E48="0-Not aplicable","N/A",IF(E48="1-Emerging/Ad hoc",1,IF(E48="2-Repeatable",2,IF(E48="3-Defined",3,IF(E48="4-Managed",4,IF(E48="5-Optimized",5,"N/A"))))))</f>
        <v>N/A</v>
      </c>
      <c r="G48" s="90"/>
      <c r="H48" s="34" t="str">
        <f>IF(G48="0-Not aplicable","N/A",IF(G48="1-Emerging/Ad hoc",1,IF(G48="2-Repeatable",2,IF(G48="3-Defined",3,IF(G48="4-Managed",4,IF(G48="5-Optimized",5,"N/A"))))))</f>
        <v>N/A</v>
      </c>
      <c r="I48" s="34"/>
      <c r="J48" s="35"/>
      <c r="AP48">
        <v>2</v>
      </c>
      <c r="AQ48" t="str">
        <f>H19</f>
        <v>N/A</v>
      </c>
      <c r="AR48" t="s">
        <v>176</v>
      </c>
    </row>
    <row r="49" spans="2:44" ht="126.75" customHeight="1">
      <c r="B49" s="32" t="s">
        <v>99</v>
      </c>
      <c r="C49" s="33" t="s">
        <v>30</v>
      </c>
      <c r="D49" s="44" t="s">
        <v>244</v>
      </c>
      <c r="E49" s="90"/>
      <c r="F49" s="112" t="str">
        <f>IF(E49="0-Not aplicable","N/A",IF(E49="1-Emerging/Ad hoc",1,IF(E49="2-Repeatable",2,IF(E49="3-Defined",3,IF(E49="4-Managed",4,IF(E49="5-Optimized",5,"N/A"))))))</f>
        <v>N/A</v>
      </c>
      <c r="G49" s="90"/>
      <c r="H49" s="34" t="str">
        <f>IF(G49="0-Not aplicable","N/A",IF(G49="1-Emerging/Ad hoc",1,IF(G49="2-Repeatable",2,IF(G49="3-Defined",3,IF(G49="4-Managed",4,IF(G49="5-Optimized",5,"N/A"))))))</f>
        <v>N/A</v>
      </c>
      <c r="I49" s="34"/>
      <c r="J49" s="35"/>
      <c r="AP49">
        <v>3</v>
      </c>
      <c r="AQ49" t="str">
        <f>H22</f>
        <v>N/A</v>
      </c>
      <c r="AR49" t="s">
        <v>178</v>
      </c>
    </row>
    <row r="50" spans="2:44" ht="36.75" customHeight="1">
      <c r="B50" s="32" t="s">
        <v>100</v>
      </c>
      <c r="C50" s="33" t="s">
        <v>31</v>
      </c>
      <c r="D50" s="44" t="s">
        <v>219</v>
      </c>
      <c r="E50" s="90"/>
      <c r="F50" s="112" t="str">
        <f>IF(E50="0-Not aplicable","N/A",IF(E50="1-Emerging/Ad hoc",1,IF(E50="2-Repeatable",2,IF(E50="3-Defined",3,IF(E50="4-Managed",4,IF(E50="5-Optimized",5,"N/A"))))))</f>
        <v>N/A</v>
      </c>
      <c r="G50" s="90"/>
      <c r="H50" s="34" t="str">
        <f>IF(G50="0-Not aplicable","N/A",IF(G50="1-Emerging/Ad hoc",1,IF(G50="2-Repeatable",2,IF(G50="3-Defined",3,IF(G50="4-Managed",4,IF(G50="5-Optimized",5,"N/A"))))))</f>
        <v>N/A</v>
      </c>
      <c r="I50" s="34"/>
      <c r="J50" s="35"/>
      <c r="AP50">
        <v>4</v>
      </c>
      <c r="AQ50" t="str">
        <f>H26</f>
        <v>N/A</v>
      </c>
      <c r="AR50" t="s">
        <v>177</v>
      </c>
    </row>
    <row r="51" spans="2:44" ht="36" customHeight="1">
      <c r="B51" s="32" t="s">
        <v>101</v>
      </c>
      <c r="C51" s="33" t="s">
        <v>32</v>
      </c>
      <c r="D51" s="44" t="s">
        <v>223</v>
      </c>
      <c r="E51" s="90"/>
      <c r="F51" s="112" t="str">
        <f>IF(E51="0-Not aplicable","N/A",IF(E51="1-Emerging/Ad hoc",1,IF(E51="2-Repeatable",2,IF(E51="3-Defined",3,IF(E51="4-Managed",4,IF(E51="5-Optimized",5,"N/A"))))))</f>
        <v>N/A</v>
      </c>
      <c r="G51" s="90"/>
      <c r="H51" s="34" t="str">
        <f>IF(G51="0-Not aplicable","N/A",IF(G51="1-Emerging/Ad hoc",1,IF(G51="2-Repeatable",2,IF(G51="3-Defined",3,IF(G51="4-Managed",4,IF(G51="5-Optimized",5,"N/A"))))))</f>
        <v>N/A</v>
      </c>
      <c r="I51" s="34"/>
      <c r="J51" s="35"/>
      <c r="AP51">
        <v>5</v>
      </c>
      <c r="AQ51" t="str">
        <f>H30</f>
        <v>N/A</v>
      </c>
      <c r="AR51" t="s">
        <v>179</v>
      </c>
    </row>
    <row r="52" spans="2:44" ht="96.75" customHeight="1">
      <c r="B52" s="32" t="s">
        <v>102</v>
      </c>
      <c r="C52" s="33" t="s">
        <v>33</v>
      </c>
      <c r="D52" s="42" t="s">
        <v>254</v>
      </c>
      <c r="E52" s="90"/>
      <c r="F52" s="112" t="str">
        <f>IF(E52="0-Not aplicable","N/A",IF(E52="1-Emerging/Ad hoc",1,IF(E52="2-Repeatable",2,IF(E52="3-Defined",3,IF(E52="4-Managed",4,IF(E52="5-Optimized",5,"N/A"))))))</f>
        <v>N/A</v>
      </c>
      <c r="G52" s="90"/>
      <c r="H52" s="34" t="str">
        <f>IF(G52="0-Not aplicable","N/A",IF(G52="1-Emerging/Ad hoc",1,IF(G52="2-Repeatable",2,IF(G52="3-Defined",3,IF(G52="4-Managed",4,IF(G52="5-Optimized",5,"N/A"))))))</f>
        <v>N/A</v>
      </c>
      <c r="I52" s="34"/>
      <c r="J52" s="35"/>
      <c r="AP52">
        <v>6</v>
      </c>
      <c r="AQ52" t="str">
        <f>H34</f>
        <v>N/A</v>
      </c>
      <c r="AR52" t="s">
        <v>180</v>
      </c>
    </row>
    <row r="53" spans="2:44" ht="23.25" customHeight="1">
      <c r="B53" s="62" t="s">
        <v>81</v>
      </c>
      <c r="C53" s="242" t="s">
        <v>213</v>
      </c>
      <c r="D53" s="242"/>
      <c r="E53" s="72"/>
      <c r="F53" s="106" t="str">
        <f>IF(AND(F54="N/A",F55="N/A",F56="N/A",F57="N/A"),"N/A",ROUND(AVERAGE(F54:F57),2))</f>
        <v>N/A</v>
      </c>
      <c r="G53" s="72"/>
      <c r="H53" s="106" t="str">
        <f>IF(AND(H54="N/A",H55="N/A",H56="N/A",H57="N/A"),"N/A",ROUND(AVERAGE(H54:H57),2))</f>
        <v>N/A</v>
      </c>
      <c r="I53" s="72"/>
      <c r="J53" s="73"/>
      <c r="AP53">
        <v>7</v>
      </c>
      <c r="AQ53" t="str">
        <f>H38</f>
        <v>N/A</v>
      </c>
      <c r="AR53" t="s">
        <v>181</v>
      </c>
    </row>
    <row r="54" spans="2:44" ht="24" customHeight="1">
      <c r="B54" s="32" t="s">
        <v>103</v>
      </c>
      <c r="C54" s="33" t="s">
        <v>35</v>
      </c>
      <c r="D54" s="44" t="s">
        <v>158</v>
      </c>
      <c r="E54" s="90"/>
      <c r="F54" s="112" t="str">
        <f>IF(E54="0-Not aplicable","N/A",IF(E54="1-Emerging/Ad hoc",1,IF(E54="2-Repeatable",2,IF(E54="3-Defined",3,IF(E54="4-Managed",4,IF(E54="5-Optimized",5,"N/A"))))))</f>
        <v>N/A</v>
      </c>
      <c r="G54" s="90"/>
      <c r="H54" s="34" t="str">
        <f>IF(G54="0-Not aplicable","N/A",IF(G54="1-Emerging/Ad hoc",1,IF(G54="2-Repeatable",2,IF(G54="3-Defined",3,IF(G54="4-Managed",4,IF(G54="5-Optimized",5,"N/A"))))))</f>
        <v>N/A</v>
      </c>
      <c r="I54" s="34"/>
      <c r="J54" s="35"/>
      <c r="AP54">
        <v>8</v>
      </c>
      <c r="AQ54" t="str">
        <f>H40</f>
        <v>N/A</v>
      </c>
      <c r="AR54" t="s">
        <v>182</v>
      </c>
    </row>
    <row r="55" spans="2:44" ht="36" customHeight="1">
      <c r="B55" s="32" t="s">
        <v>104</v>
      </c>
      <c r="C55" s="33" t="s">
        <v>36</v>
      </c>
      <c r="D55" s="44" t="s">
        <v>159</v>
      </c>
      <c r="E55" s="90"/>
      <c r="F55" s="112" t="str">
        <f>IF(E55="0-Not aplicable","N/A",IF(E55="1-Emerging/Ad hoc",1,IF(E55="2-Repeatable",2,IF(E55="3-Defined",3,IF(E55="4-Managed",4,IF(E55="5-Optimized",5,"N/A"))))))</f>
        <v>N/A</v>
      </c>
      <c r="G55" s="90"/>
      <c r="H55" s="34" t="str">
        <f>IF(G55="0-Not aplicable","N/A",IF(G55="1-Emerging/Ad hoc",1,IF(G55="2-Repeatable",2,IF(G55="3-Defined",3,IF(G55="4-Managed",4,IF(G55="5-Optimized",5,"N/A"))))))</f>
        <v>N/A</v>
      </c>
      <c r="I55" s="34"/>
      <c r="J55" s="35"/>
      <c r="AP55">
        <v>9</v>
      </c>
      <c r="AQ55" t="str">
        <f>H43</f>
        <v>N/A</v>
      </c>
      <c r="AR55" t="s">
        <v>183</v>
      </c>
    </row>
    <row r="56" spans="2:44" ht="49.5">
      <c r="B56" s="32" t="s">
        <v>105</v>
      </c>
      <c r="C56" s="33" t="s">
        <v>37</v>
      </c>
      <c r="D56" s="44" t="s">
        <v>160</v>
      </c>
      <c r="E56" s="90"/>
      <c r="F56" s="112" t="str">
        <f>IF(E56="0-Not aplicable","N/A",IF(E56="1-Emerging/Ad hoc",1,IF(E56="2-Repeatable",2,IF(E56="3-Defined",3,IF(E56="4-Managed",4,IF(E56="5-Optimized",5,"N/A"))))))</f>
        <v>N/A</v>
      </c>
      <c r="G56" s="90"/>
      <c r="H56" s="34" t="str">
        <f>IF(G56="0-Not aplicable","N/A",IF(G56="1-Emerging/Ad hoc",1,IF(G56="2-Repeatable",2,IF(G56="3-Defined",3,IF(G56="4-Managed",4,IF(G56="5-Optimized",5,"N/A"))))))</f>
        <v>N/A</v>
      </c>
      <c r="I56" s="34"/>
      <c r="J56" s="35"/>
      <c r="AP56">
        <v>10</v>
      </c>
      <c r="AQ56" t="str">
        <f>H47</f>
        <v>N/A</v>
      </c>
      <c r="AR56" t="s">
        <v>184</v>
      </c>
    </row>
    <row r="57" spans="2:44" ht="86.25" customHeight="1">
      <c r="B57" s="32" t="s">
        <v>106</v>
      </c>
      <c r="C57" s="33" t="s">
        <v>38</v>
      </c>
      <c r="D57" s="43" t="s">
        <v>114</v>
      </c>
      <c r="E57" s="90"/>
      <c r="F57" s="112" t="str">
        <f>IF(E57="0-Not aplicable","N/A",IF(E57="1-Emerging/Ad hoc",1,IF(E57="2-Repeatable",2,IF(E57="3-Defined",3,IF(E57="4-Managed",4,IF(E57="5-Optimized",5,"N/A"))))))</f>
        <v>N/A</v>
      </c>
      <c r="G57" s="90"/>
      <c r="H57" s="34" t="str">
        <f>IF(G57="0-Not aplicable","N/A",IF(G57="1-Emerging/Ad hoc",1,IF(G57="2-Repeatable",2,IF(G57="3-Defined",3,IF(G57="4-Managed",4,IF(G57="5-Optimized",5,"N/A"))))))</f>
        <v>N/A</v>
      </c>
      <c r="I57" s="34"/>
      <c r="J57" s="35"/>
      <c r="AP57">
        <v>11</v>
      </c>
      <c r="AQ57" t="str">
        <f>H53</f>
        <v>N/A</v>
      </c>
      <c r="AR57" t="s">
        <v>185</v>
      </c>
    </row>
    <row r="58" spans="2:44" ht="23.25" customHeight="1">
      <c r="B58" s="57" t="s">
        <v>82</v>
      </c>
      <c r="C58" s="249" t="s">
        <v>202</v>
      </c>
      <c r="D58" s="249"/>
      <c r="E58" s="76"/>
      <c r="F58" s="107" t="str">
        <f>IF(AND(F59="N/A",F62="N/A"),"N/A",ROUND(AVERAGE(F59,F62),2))</f>
        <v>N/A</v>
      </c>
      <c r="G58" s="76"/>
      <c r="H58" s="107" t="str">
        <f>IF(AND(H59="N/A",H62="N/A"),"N/A",ROUND(AVERAGE(H59,H62),2))</f>
        <v>N/A</v>
      </c>
      <c r="I58" s="76"/>
      <c r="J58" s="77"/>
      <c r="AP58">
        <v>12</v>
      </c>
      <c r="AQ58" t="str">
        <f>H59</f>
        <v>N/A</v>
      </c>
      <c r="AR58" t="s">
        <v>186</v>
      </c>
    </row>
    <row r="59" spans="2:44" ht="23.25" customHeight="1">
      <c r="B59" s="62" t="s">
        <v>83</v>
      </c>
      <c r="C59" s="242" t="s">
        <v>214</v>
      </c>
      <c r="D59" s="242"/>
      <c r="E59" s="72"/>
      <c r="F59" s="106" t="str">
        <f>IF(AND(F60="N/A",F61="N/A"),"N/A",ROUND(AVERAGE(F60:F61),2))</f>
        <v>N/A</v>
      </c>
      <c r="G59" s="72"/>
      <c r="H59" s="106" t="str">
        <f>IF(AND(H60="N/A",H61="N/A"),"N/A",ROUND(AVERAGE(H60:H61),2))</f>
        <v>N/A</v>
      </c>
      <c r="I59" s="72"/>
      <c r="J59" s="73"/>
      <c r="AP59">
        <v>13</v>
      </c>
      <c r="AQ59" t="str">
        <f>H62</f>
        <v>N/A</v>
      </c>
      <c r="AR59" t="s">
        <v>187</v>
      </c>
    </row>
    <row r="60" spans="2:44" ht="69.75" customHeight="1">
      <c r="B60" s="32" t="s">
        <v>84</v>
      </c>
      <c r="C60" s="33" t="s">
        <v>41</v>
      </c>
      <c r="D60" s="42" t="s">
        <v>161</v>
      </c>
      <c r="E60" s="90"/>
      <c r="F60" s="112" t="str">
        <f>IF(E60="0-Not aplicable","N/A",IF(E60="1-Emerging/Ad hoc",1,IF(E60="2-Repeatable",2,IF(E60="3-Defined",3,IF(E60="4-Managed",4,IF(E60="5-Optimized",5,"N/A"))))))</f>
        <v>N/A</v>
      </c>
      <c r="G60" s="90"/>
      <c r="H60" s="34" t="str">
        <f>IF(G60="0-Not aplicable","N/A",IF(G60="1-Emerging/Ad hoc",1,IF(G60="2-Repeatable",2,IF(G60="3-Defined",3,IF(G60="4-Managed",4,IF(G60="5-Optimized",5,"N/A"))))))</f>
        <v>N/A</v>
      </c>
      <c r="I60" s="34"/>
      <c r="J60" s="36"/>
    </row>
    <row r="61" spans="2:44" ht="72" customHeight="1">
      <c r="B61" s="32" t="s">
        <v>115</v>
      </c>
      <c r="C61" s="33" t="s">
        <v>42</v>
      </c>
      <c r="D61" s="43" t="s">
        <v>220</v>
      </c>
      <c r="E61" s="90"/>
      <c r="F61" s="112" t="str">
        <f>IF(E61="0-Not aplicable","N/A",IF(E61="1-Emerging/Ad hoc",1,IF(E61="2-Repeatable",2,IF(E61="3-Defined",3,IF(E61="4-Managed",4,IF(E61="5-Optimized",5,"N/A"))))))</f>
        <v>N/A</v>
      </c>
      <c r="G61" s="90"/>
      <c r="H61" s="34" t="str">
        <f>IF(G61="0-Not aplicable","N/A",IF(G61="1-Emerging/Ad hoc",1,IF(G61="2-Repeatable",2,IF(G61="3-Defined",3,IF(G61="4-Managed",4,IF(G61="5-Optimized",5,"N/A"))))))</f>
        <v>N/A</v>
      </c>
      <c r="I61" s="34"/>
      <c r="J61" s="36"/>
    </row>
    <row r="62" spans="2:44" ht="23.25" customHeight="1">
      <c r="B62" s="62" t="s">
        <v>85</v>
      </c>
      <c r="C62" s="242" t="s">
        <v>215</v>
      </c>
      <c r="D62" s="242"/>
      <c r="E62" s="72"/>
      <c r="F62" s="106" t="str">
        <f>IF(AND(F63="N/A",F64="N/A",F65="N/A",F66="N/A",F67="N/A",F68="N/A",F69="N/A",F70="N/A",F71="N/A"),"N/A",ROUND(AVERAGE(F63:F71),2))</f>
        <v>N/A</v>
      </c>
      <c r="G62" s="72"/>
      <c r="H62" s="106" t="str">
        <f>IF(AND(H63="N/A",H64="N/A",H65="N/A",H66="N/A",H67="N/A",H68="N/A",H69="N/A",H70="N/A",H71="N/A"),"N/A",ROUND(AVERAGE(H63:H71),2))</f>
        <v>N/A</v>
      </c>
      <c r="I62" s="72"/>
      <c r="J62" s="73"/>
    </row>
    <row r="63" spans="2:44" ht="69" customHeight="1">
      <c r="B63" s="32" t="s">
        <v>86</v>
      </c>
      <c r="C63" s="33" t="s">
        <v>221</v>
      </c>
      <c r="D63" s="42" t="s">
        <v>116</v>
      </c>
      <c r="E63" s="90"/>
      <c r="F63" s="112" t="str">
        <f t="shared" ref="F63:F71" si="0">IF(E63="0-Not aplicable","N/A",IF(E63="1-Emerging/Ad hoc",1,IF(E63="2-Repeatable",2,IF(E63="3-Defined",3,IF(E63="4-Managed",4,IF(E63="5-Optimized",5,"N/A"))))))</f>
        <v>N/A</v>
      </c>
      <c r="G63" s="90"/>
      <c r="H63" s="34" t="str">
        <f t="shared" ref="H63:H71" si="1">IF(G63="0-Not aplicable","N/A",IF(G63="1-Emerging/Ad hoc",1,IF(G63="2-Repeatable",2,IF(G63="3-Defined",3,IF(G63="4-Managed",4,IF(G63="5-Optimized",5,"N/A"))))))</f>
        <v>N/A</v>
      </c>
      <c r="I63" s="34"/>
      <c r="J63" s="35"/>
    </row>
    <row r="64" spans="2:44" ht="56.25" customHeight="1">
      <c r="B64" s="32" t="s">
        <v>87</v>
      </c>
      <c r="C64" s="33" t="s">
        <v>45</v>
      </c>
      <c r="D64" s="43" t="s">
        <v>164</v>
      </c>
      <c r="E64" s="90"/>
      <c r="F64" s="112" t="str">
        <f t="shared" si="0"/>
        <v>N/A</v>
      </c>
      <c r="G64" s="90"/>
      <c r="H64" s="34" t="str">
        <f t="shared" si="1"/>
        <v>N/A</v>
      </c>
      <c r="I64" s="34"/>
      <c r="J64" s="35"/>
    </row>
    <row r="65" spans="2:10" ht="65.099999999999994" customHeight="1">
      <c r="B65" s="32" t="s">
        <v>88</v>
      </c>
      <c r="C65" s="33" t="s">
        <v>46</v>
      </c>
      <c r="D65" s="43" t="s">
        <v>162</v>
      </c>
      <c r="E65" s="90"/>
      <c r="F65" s="112" t="str">
        <f t="shared" si="0"/>
        <v>N/A</v>
      </c>
      <c r="G65" s="90"/>
      <c r="H65" s="34" t="str">
        <f t="shared" si="1"/>
        <v>N/A</v>
      </c>
      <c r="I65" s="34"/>
      <c r="J65" s="35"/>
    </row>
    <row r="66" spans="2:10" ht="53.25" customHeight="1">
      <c r="B66" s="32" t="s">
        <v>89</v>
      </c>
      <c r="C66" s="33" t="s">
        <v>48</v>
      </c>
      <c r="D66" s="42" t="s">
        <v>246</v>
      </c>
      <c r="E66" s="90"/>
      <c r="F66" s="112" t="str">
        <f t="shared" si="0"/>
        <v>N/A</v>
      </c>
      <c r="G66" s="90"/>
      <c r="H66" s="34" t="str">
        <f t="shared" si="1"/>
        <v>N/A</v>
      </c>
      <c r="I66" s="34"/>
      <c r="J66" s="35"/>
    </row>
    <row r="67" spans="2:10" ht="70.5" customHeight="1">
      <c r="B67" s="32" t="s">
        <v>90</v>
      </c>
      <c r="C67" s="33" t="s">
        <v>47</v>
      </c>
      <c r="D67" s="42" t="s">
        <v>247</v>
      </c>
      <c r="E67" s="91"/>
      <c r="F67" s="112" t="str">
        <f t="shared" si="0"/>
        <v>N/A</v>
      </c>
      <c r="G67" s="90"/>
      <c r="H67" s="34" t="str">
        <f t="shared" si="1"/>
        <v>N/A</v>
      </c>
      <c r="I67" s="34"/>
      <c r="J67" s="36"/>
    </row>
    <row r="68" spans="2:10" ht="36.75" customHeight="1">
      <c r="B68" s="32" t="s">
        <v>91</v>
      </c>
      <c r="C68" s="33" t="s">
        <v>49</v>
      </c>
      <c r="D68" s="46" t="s">
        <v>165</v>
      </c>
      <c r="E68" s="92"/>
      <c r="F68" s="112" t="str">
        <f t="shared" si="0"/>
        <v>N/A</v>
      </c>
      <c r="G68" s="90"/>
      <c r="H68" s="34" t="str">
        <f t="shared" si="1"/>
        <v>N/A</v>
      </c>
      <c r="I68" s="34"/>
      <c r="J68" s="36"/>
    </row>
    <row r="69" spans="2:10" ht="23.25" customHeight="1">
      <c r="B69" s="32" t="s">
        <v>92</v>
      </c>
      <c r="C69" s="33" t="s">
        <v>50</v>
      </c>
      <c r="D69" s="42" t="s">
        <v>117</v>
      </c>
      <c r="E69" s="92"/>
      <c r="F69" s="112" t="str">
        <f t="shared" si="0"/>
        <v>N/A</v>
      </c>
      <c r="G69" s="90"/>
      <c r="H69" s="34" t="str">
        <f t="shared" si="1"/>
        <v>N/A</v>
      </c>
      <c r="I69" s="34"/>
      <c r="J69" s="36"/>
    </row>
    <row r="70" spans="2:10" ht="51" customHeight="1">
      <c r="B70" s="32" t="s">
        <v>93</v>
      </c>
      <c r="C70" s="33" t="s">
        <v>51</v>
      </c>
      <c r="D70" s="43" t="s">
        <v>118</v>
      </c>
      <c r="E70" s="92"/>
      <c r="F70" s="112" t="str">
        <f t="shared" si="0"/>
        <v>N/A</v>
      </c>
      <c r="G70" s="90"/>
      <c r="H70" s="34" t="str">
        <f t="shared" si="1"/>
        <v>N/A</v>
      </c>
      <c r="I70" s="34"/>
      <c r="J70" s="36"/>
    </row>
    <row r="71" spans="2:10" ht="186" customHeight="1">
      <c r="B71" s="38" t="s">
        <v>94</v>
      </c>
      <c r="C71" s="39" t="s">
        <v>52</v>
      </c>
      <c r="D71" s="39" t="s">
        <v>255</v>
      </c>
      <c r="E71" s="93"/>
      <c r="F71" s="113" t="str">
        <f t="shared" si="0"/>
        <v>N/A</v>
      </c>
      <c r="G71" s="94"/>
      <c r="H71" s="40" t="str">
        <f t="shared" si="1"/>
        <v>N/A</v>
      </c>
      <c r="I71" s="40"/>
      <c r="J71" s="41"/>
    </row>
    <row r="72" spans="2:10" ht="16.5">
      <c r="B72" s="80"/>
      <c r="C72" s="78"/>
      <c r="D72" s="78"/>
      <c r="E72" s="79"/>
      <c r="F72" s="79"/>
      <c r="G72" s="79"/>
      <c r="H72" s="79"/>
      <c r="I72" s="79"/>
      <c r="J72" s="83"/>
    </row>
    <row r="73" spans="2:10" ht="16.5">
      <c r="B73" s="81"/>
      <c r="C73" s="78"/>
      <c r="D73" s="78"/>
      <c r="E73" s="79"/>
      <c r="F73" s="79"/>
      <c r="G73" s="79"/>
      <c r="H73" s="79"/>
      <c r="I73" s="79"/>
      <c r="J73" s="84"/>
    </row>
    <row r="74" spans="2:10" ht="16.5">
      <c r="B74" s="81"/>
      <c r="C74" s="78"/>
      <c r="D74" s="78"/>
      <c r="E74" s="79"/>
      <c r="F74" s="79"/>
      <c r="G74" s="79"/>
      <c r="H74" s="79"/>
      <c r="I74" s="79"/>
      <c r="J74" s="84"/>
    </row>
    <row r="75" spans="2:10" ht="16.5">
      <c r="B75" s="81"/>
      <c r="C75" s="78"/>
      <c r="D75" s="78"/>
      <c r="E75" s="79"/>
      <c r="F75" s="79"/>
      <c r="G75" s="79"/>
      <c r="H75" s="79"/>
      <c r="I75" s="79"/>
      <c r="J75" s="84"/>
    </row>
    <row r="76" spans="2:10" ht="16.5">
      <c r="B76" s="81"/>
      <c r="C76" s="78"/>
      <c r="D76" s="78"/>
      <c r="E76" s="79"/>
      <c r="F76" s="79"/>
      <c r="G76" s="79"/>
      <c r="H76" s="79"/>
      <c r="I76" s="79"/>
      <c r="J76" s="84"/>
    </row>
    <row r="77" spans="2:10" ht="16.5">
      <c r="B77" s="81"/>
      <c r="C77" s="78"/>
      <c r="D77" s="78"/>
      <c r="E77" s="79"/>
      <c r="F77" s="79"/>
      <c r="G77" s="79"/>
      <c r="H77" s="79"/>
      <c r="I77" s="79"/>
      <c r="J77" s="84"/>
    </row>
    <row r="78" spans="2:10" ht="16.5">
      <c r="B78" s="81"/>
      <c r="C78" s="78"/>
      <c r="D78" s="78"/>
      <c r="E78" s="79"/>
      <c r="F78" s="79"/>
      <c r="G78" s="79"/>
      <c r="H78" s="79"/>
      <c r="I78" s="79"/>
      <c r="J78" s="84"/>
    </row>
    <row r="79" spans="2:10" ht="16.5">
      <c r="B79" s="81"/>
      <c r="C79" s="78"/>
      <c r="D79" s="78"/>
      <c r="E79" s="79"/>
      <c r="F79" s="79"/>
      <c r="G79" s="79"/>
      <c r="H79" s="79"/>
      <c r="I79" s="79"/>
      <c r="J79" s="84"/>
    </row>
    <row r="80" spans="2:10" ht="16.5">
      <c r="B80" s="81"/>
      <c r="C80" s="78"/>
      <c r="D80" s="78"/>
      <c r="E80" s="79"/>
      <c r="F80" s="79"/>
      <c r="G80" s="79"/>
      <c r="H80" s="79"/>
      <c r="I80" s="79"/>
      <c r="J80" s="84"/>
    </row>
    <row r="81" spans="2:10" ht="16.5">
      <c r="B81" s="81"/>
      <c r="C81" s="78"/>
      <c r="D81" s="78"/>
      <c r="E81" s="79"/>
      <c r="F81" s="79"/>
      <c r="G81" s="79"/>
      <c r="H81" s="79"/>
      <c r="I81" s="79"/>
      <c r="J81" s="84"/>
    </row>
    <row r="82" spans="2:10" ht="16.5">
      <c r="B82" s="81"/>
      <c r="C82" s="78"/>
      <c r="D82" s="78"/>
      <c r="E82" s="79"/>
      <c r="F82" s="79"/>
      <c r="G82" s="79"/>
      <c r="H82" s="79"/>
      <c r="I82" s="79"/>
      <c r="J82" s="84"/>
    </row>
    <row r="83" spans="2:10" ht="16.5">
      <c r="B83" s="81"/>
      <c r="C83" s="78"/>
      <c r="D83" s="78"/>
      <c r="E83" s="79"/>
      <c r="F83" s="79"/>
      <c r="G83" s="79"/>
      <c r="H83" s="79"/>
      <c r="I83" s="79"/>
      <c r="J83" s="84"/>
    </row>
    <row r="84" spans="2:10" ht="16.5">
      <c r="B84" s="81"/>
      <c r="C84" s="78"/>
      <c r="D84" s="78"/>
      <c r="E84" s="79"/>
      <c r="F84" s="79"/>
      <c r="G84" s="79"/>
      <c r="H84" s="79"/>
      <c r="I84" s="79"/>
      <c r="J84" s="84"/>
    </row>
    <row r="85" spans="2:10" ht="16.5">
      <c r="B85" s="81"/>
      <c r="C85" s="78"/>
      <c r="D85" s="78"/>
      <c r="E85" s="79"/>
      <c r="F85" s="79"/>
      <c r="G85" s="79"/>
      <c r="H85" s="79"/>
      <c r="I85" s="79"/>
      <c r="J85" s="84"/>
    </row>
    <row r="86" spans="2:10" ht="16.5">
      <c r="B86" s="81"/>
      <c r="C86" s="78"/>
      <c r="D86" s="78"/>
      <c r="E86" s="79"/>
      <c r="F86" s="79"/>
      <c r="G86" s="79"/>
      <c r="H86" s="79"/>
      <c r="I86" s="79"/>
      <c r="J86" s="84"/>
    </row>
    <row r="87" spans="2:10" ht="16.5">
      <c r="B87" s="81"/>
      <c r="C87" s="78"/>
      <c r="D87" s="78"/>
      <c r="E87" s="79"/>
      <c r="F87" s="79"/>
      <c r="G87" s="79"/>
      <c r="H87" s="79"/>
      <c r="I87" s="79"/>
      <c r="J87" s="84"/>
    </row>
    <row r="88" spans="2:10" ht="16.5">
      <c r="B88" s="81"/>
      <c r="C88" s="78"/>
      <c r="D88" s="78"/>
      <c r="E88" s="79"/>
      <c r="F88" s="79"/>
      <c r="G88" s="79"/>
      <c r="H88" s="79"/>
      <c r="I88" s="79"/>
      <c r="J88" s="84"/>
    </row>
    <row r="89" spans="2:10" ht="16.5">
      <c r="B89" s="81"/>
      <c r="C89" s="78"/>
      <c r="D89" s="78"/>
      <c r="E89" s="79"/>
      <c r="F89" s="79"/>
      <c r="G89" s="79"/>
      <c r="H89" s="79"/>
      <c r="I89" s="79"/>
      <c r="J89" s="84"/>
    </row>
    <row r="90" spans="2:10" ht="16.5">
      <c r="B90" s="81"/>
      <c r="C90" s="78"/>
      <c r="D90" s="78"/>
      <c r="E90" s="79"/>
      <c r="F90" s="79"/>
      <c r="G90" s="79"/>
      <c r="H90" s="79"/>
      <c r="I90" s="79"/>
      <c r="J90" s="84"/>
    </row>
    <row r="91" spans="2:10" ht="16.5">
      <c r="B91" s="81"/>
      <c r="C91" s="78"/>
      <c r="D91" s="78"/>
      <c r="E91" s="79"/>
      <c r="F91" s="79"/>
      <c r="G91" s="79"/>
      <c r="H91" s="79"/>
      <c r="I91" s="79"/>
      <c r="J91" s="84"/>
    </row>
    <row r="92" spans="2:10" ht="16.5">
      <c r="B92" s="81"/>
      <c r="C92" s="78"/>
      <c r="D92" s="78"/>
      <c r="E92" s="79"/>
      <c r="F92" s="79"/>
      <c r="G92" s="79"/>
      <c r="H92" s="79"/>
      <c r="I92" s="79"/>
      <c r="J92" s="84"/>
    </row>
    <row r="93" spans="2:10" ht="16.5">
      <c r="B93" s="81"/>
      <c r="C93" s="78"/>
      <c r="D93" s="78"/>
      <c r="E93" s="79"/>
      <c r="F93" s="79"/>
      <c r="G93" s="79"/>
      <c r="H93" s="79"/>
      <c r="I93" s="79"/>
      <c r="J93" s="84"/>
    </row>
    <row r="94" spans="2:10" ht="16.5">
      <c r="B94" s="81"/>
      <c r="C94" s="78"/>
      <c r="D94" s="78"/>
      <c r="E94" s="79"/>
      <c r="F94" s="79"/>
      <c r="G94" s="79"/>
      <c r="H94" s="79"/>
      <c r="I94" s="79"/>
      <c r="J94" s="84"/>
    </row>
    <row r="95" spans="2:10" ht="16.5">
      <c r="B95" s="81"/>
      <c r="C95" s="78"/>
      <c r="D95" s="78"/>
      <c r="E95" s="79"/>
      <c r="F95" s="79"/>
      <c r="G95" s="79"/>
      <c r="H95" s="79"/>
      <c r="I95" s="79"/>
      <c r="J95" s="84"/>
    </row>
    <row r="96" spans="2:10" ht="16.5">
      <c r="B96" s="81"/>
      <c r="C96" s="78"/>
      <c r="D96" s="78"/>
      <c r="E96" s="79"/>
      <c r="F96" s="79"/>
      <c r="G96" s="79"/>
      <c r="H96" s="79"/>
      <c r="I96" s="79"/>
      <c r="J96" s="84"/>
    </row>
    <row r="97" spans="2:10" ht="16.5">
      <c r="B97" s="81"/>
      <c r="C97" s="78"/>
      <c r="D97" s="78"/>
      <c r="E97" s="79"/>
      <c r="F97" s="79"/>
      <c r="G97" s="79"/>
      <c r="H97" s="79"/>
      <c r="I97" s="79"/>
      <c r="J97" s="84"/>
    </row>
    <row r="98" spans="2:10" ht="16.5">
      <c r="B98" s="81"/>
      <c r="C98" s="78"/>
      <c r="D98" s="78"/>
      <c r="E98" s="79"/>
      <c r="F98" s="79"/>
      <c r="G98" s="79"/>
      <c r="H98" s="79"/>
      <c r="I98" s="79"/>
      <c r="J98" s="84"/>
    </row>
    <row r="99" spans="2:10" ht="16.5">
      <c r="B99" s="81"/>
      <c r="C99" s="78"/>
      <c r="D99" s="78"/>
      <c r="E99" s="79"/>
      <c r="F99" s="79"/>
      <c r="G99" s="79"/>
      <c r="H99" s="79"/>
      <c r="I99" s="79"/>
      <c r="J99" s="84"/>
    </row>
    <row r="100" spans="2:10" ht="16.5">
      <c r="B100" s="81"/>
      <c r="C100" s="78"/>
      <c r="D100" s="78"/>
      <c r="E100" s="79"/>
      <c r="F100" s="79"/>
      <c r="G100" s="79"/>
      <c r="H100" s="79"/>
      <c r="I100" s="79"/>
      <c r="J100" s="84"/>
    </row>
    <row r="101" spans="2:10" ht="16.5">
      <c r="B101" s="81"/>
      <c r="C101" s="78"/>
      <c r="D101" s="78"/>
      <c r="E101" s="79"/>
      <c r="F101" s="79"/>
      <c r="G101" s="79"/>
      <c r="H101" s="79"/>
      <c r="I101" s="79"/>
      <c r="J101" s="84"/>
    </row>
    <row r="102" spans="2:10" ht="16.5">
      <c r="B102" s="81"/>
      <c r="C102" s="78"/>
      <c r="D102" s="78"/>
      <c r="E102" s="79"/>
      <c r="F102" s="79"/>
      <c r="G102" s="79"/>
      <c r="H102" s="79"/>
      <c r="I102" s="79"/>
      <c r="J102" s="84"/>
    </row>
    <row r="103" spans="2:10" ht="16.5">
      <c r="B103" s="81"/>
      <c r="C103" s="78"/>
      <c r="D103" s="78"/>
      <c r="E103" s="79"/>
      <c r="F103" s="79"/>
      <c r="G103" s="79"/>
      <c r="H103" s="79"/>
      <c r="I103" s="79"/>
      <c r="J103" s="84"/>
    </row>
    <row r="104" spans="2:10" ht="16.5">
      <c r="B104" s="81"/>
      <c r="C104" s="78"/>
      <c r="D104" s="78"/>
      <c r="E104" s="79"/>
      <c r="F104" s="79"/>
      <c r="G104" s="79"/>
      <c r="H104" s="79"/>
      <c r="I104" s="79"/>
      <c r="J104" s="84"/>
    </row>
    <row r="105" spans="2:10" ht="16.5">
      <c r="B105" s="81"/>
      <c r="C105" s="78"/>
      <c r="D105" s="78"/>
      <c r="E105" s="79"/>
      <c r="F105" s="79"/>
      <c r="G105" s="79"/>
      <c r="H105" s="79"/>
      <c r="I105" s="79"/>
      <c r="J105" s="84"/>
    </row>
    <row r="106" spans="2:10" ht="16.5">
      <c r="B106" s="81"/>
      <c r="C106" s="78"/>
      <c r="D106" s="78"/>
      <c r="E106" s="79"/>
      <c r="F106" s="79"/>
      <c r="G106" s="79"/>
      <c r="H106" s="79"/>
      <c r="I106" s="79"/>
      <c r="J106" s="84"/>
    </row>
    <row r="107" spans="2:10" ht="16.5">
      <c r="B107" s="81"/>
      <c r="C107" s="78"/>
      <c r="D107" s="78"/>
      <c r="E107" s="79"/>
      <c r="F107" s="79"/>
      <c r="G107" s="79"/>
      <c r="H107" s="79"/>
      <c r="I107" s="79"/>
      <c r="J107" s="84"/>
    </row>
    <row r="108" spans="2:10" ht="16.5">
      <c r="B108" s="81"/>
      <c r="C108" s="78"/>
      <c r="D108" s="78"/>
      <c r="E108" s="79"/>
      <c r="F108" s="79"/>
      <c r="G108" s="79"/>
      <c r="H108" s="79"/>
      <c r="I108" s="79"/>
      <c r="J108" s="84"/>
    </row>
    <row r="109" spans="2:10" ht="16.5">
      <c r="B109" s="81"/>
      <c r="C109" s="78"/>
      <c r="D109" s="78"/>
      <c r="E109" s="79"/>
      <c r="F109" s="79"/>
      <c r="G109" s="79"/>
      <c r="H109" s="79"/>
      <c r="I109" s="79"/>
      <c r="J109" s="84"/>
    </row>
    <row r="110" spans="2:10" ht="16.5">
      <c r="B110" s="81"/>
      <c r="C110" s="78"/>
      <c r="D110" s="78"/>
      <c r="E110" s="79"/>
      <c r="F110" s="79"/>
      <c r="G110" s="79"/>
      <c r="H110" s="79"/>
      <c r="I110" s="79"/>
      <c r="J110" s="84"/>
    </row>
    <row r="111" spans="2:10" ht="16.5">
      <c r="B111" s="81"/>
      <c r="C111" s="78"/>
      <c r="D111" s="78"/>
      <c r="E111" s="79"/>
      <c r="F111" s="79"/>
      <c r="G111" s="79"/>
      <c r="H111" s="79"/>
      <c r="I111" s="79"/>
      <c r="J111" s="84"/>
    </row>
    <row r="112" spans="2:10" ht="16.5">
      <c r="B112" s="81"/>
      <c r="C112" s="78"/>
      <c r="D112" s="78"/>
      <c r="E112" s="79"/>
      <c r="F112" s="79"/>
      <c r="G112" s="79"/>
      <c r="H112" s="79"/>
      <c r="I112" s="79"/>
      <c r="J112" s="84"/>
    </row>
    <row r="113" spans="2:10" ht="16.5">
      <c r="B113" s="81"/>
      <c r="C113" s="78"/>
      <c r="D113" s="78"/>
      <c r="E113" s="79"/>
      <c r="F113" s="79"/>
      <c r="G113" s="79"/>
      <c r="H113" s="79"/>
      <c r="I113" s="79"/>
      <c r="J113" s="84"/>
    </row>
    <row r="114" spans="2:10" ht="16.5">
      <c r="B114" s="81"/>
      <c r="C114" s="78"/>
      <c r="D114" s="78"/>
      <c r="E114" s="79"/>
      <c r="F114" s="79"/>
      <c r="G114" s="79"/>
      <c r="H114" s="79"/>
      <c r="I114" s="79"/>
      <c r="J114" s="84"/>
    </row>
    <row r="115" spans="2:10" ht="16.5">
      <c r="B115" s="81"/>
      <c r="C115" s="78"/>
      <c r="D115" s="78"/>
      <c r="E115" s="79"/>
      <c r="F115" s="79"/>
      <c r="G115" s="79"/>
      <c r="H115" s="79"/>
      <c r="I115" s="79"/>
      <c r="J115" s="84"/>
    </row>
    <row r="116" spans="2:10" ht="16.5">
      <c r="B116" s="81"/>
      <c r="C116" s="78"/>
      <c r="D116" s="78"/>
      <c r="E116" s="79"/>
      <c r="F116" s="79"/>
      <c r="G116" s="79"/>
      <c r="H116" s="79"/>
      <c r="I116" s="79"/>
      <c r="J116" s="84"/>
    </row>
    <row r="117" spans="2:10" ht="16.5">
      <c r="B117" s="81"/>
      <c r="C117" s="78"/>
      <c r="D117" s="78"/>
      <c r="E117" s="79"/>
      <c r="F117" s="79"/>
      <c r="G117" s="79"/>
      <c r="H117" s="79"/>
      <c r="I117" s="79"/>
      <c r="J117" s="84"/>
    </row>
    <row r="118" spans="2:10" ht="16.5">
      <c r="B118" s="81"/>
      <c r="C118" s="78"/>
      <c r="D118" s="78"/>
      <c r="E118" s="79"/>
      <c r="F118" s="79"/>
      <c r="G118" s="79"/>
      <c r="H118" s="79"/>
      <c r="I118" s="79"/>
      <c r="J118" s="84"/>
    </row>
    <row r="119" spans="2:10" ht="16.5">
      <c r="B119" s="81"/>
      <c r="C119" s="78"/>
      <c r="D119" s="78"/>
      <c r="E119" s="79"/>
      <c r="F119" s="79"/>
      <c r="G119" s="79"/>
      <c r="H119" s="79"/>
      <c r="I119" s="79"/>
      <c r="J119" s="84"/>
    </row>
    <row r="120" spans="2:10" ht="16.5">
      <c r="B120" s="81"/>
      <c r="C120" s="78"/>
      <c r="D120" s="78"/>
      <c r="E120" s="79"/>
      <c r="F120" s="79"/>
      <c r="G120" s="79"/>
      <c r="H120" s="79"/>
      <c r="I120" s="79"/>
      <c r="J120" s="84"/>
    </row>
    <row r="121" spans="2:10" ht="16.5">
      <c r="B121" s="81"/>
      <c r="C121" s="78"/>
      <c r="D121" s="78"/>
      <c r="E121" s="79"/>
      <c r="F121" s="79"/>
      <c r="G121" s="79"/>
      <c r="H121" s="79"/>
      <c r="I121" s="79"/>
      <c r="J121" s="84"/>
    </row>
    <row r="122" spans="2:10" ht="16.5">
      <c r="B122" s="81"/>
      <c r="C122" s="78"/>
      <c r="D122" s="78"/>
      <c r="E122" s="79"/>
      <c r="F122" s="79"/>
      <c r="G122" s="79"/>
      <c r="H122" s="79"/>
      <c r="I122" s="79"/>
      <c r="J122" s="84"/>
    </row>
    <row r="123" spans="2:10" ht="16.5">
      <c r="B123" s="81"/>
      <c r="C123" s="78"/>
      <c r="D123" s="78"/>
      <c r="E123" s="79"/>
      <c r="F123" s="79"/>
      <c r="G123" s="79"/>
      <c r="H123" s="79"/>
      <c r="I123" s="79"/>
      <c r="J123" s="84"/>
    </row>
    <row r="124" spans="2:10" ht="16.5">
      <c r="B124" s="81"/>
      <c r="C124" s="78"/>
      <c r="D124" s="78"/>
      <c r="E124" s="79"/>
      <c r="F124" s="79"/>
      <c r="G124" s="79"/>
      <c r="H124" s="79"/>
      <c r="I124" s="79"/>
      <c r="J124" s="84"/>
    </row>
    <row r="125" spans="2:10" ht="16.5">
      <c r="B125" s="81"/>
      <c r="C125" s="78"/>
      <c r="D125" s="78"/>
      <c r="E125" s="79"/>
      <c r="F125" s="79"/>
      <c r="G125" s="79"/>
      <c r="H125" s="79"/>
      <c r="I125" s="79"/>
      <c r="J125" s="84"/>
    </row>
    <row r="126" spans="2:10" ht="16.5">
      <c r="B126" s="81"/>
      <c r="C126" s="78"/>
      <c r="D126" s="78"/>
      <c r="E126" s="79"/>
      <c r="F126" s="79"/>
      <c r="G126" s="79"/>
      <c r="H126" s="79"/>
      <c r="I126" s="79"/>
      <c r="J126" s="84"/>
    </row>
    <row r="127" spans="2:10" ht="16.5">
      <c r="B127" s="81"/>
      <c r="C127" s="78"/>
      <c r="D127" s="78"/>
      <c r="E127" s="79"/>
      <c r="F127" s="79"/>
      <c r="G127" s="79"/>
      <c r="H127" s="79"/>
      <c r="I127" s="79"/>
      <c r="J127" s="84"/>
    </row>
    <row r="128" spans="2:10" ht="16.5">
      <c r="B128" s="81"/>
      <c r="C128" s="78"/>
      <c r="D128" s="78"/>
      <c r="E128" s="79"/>
      <c r="F128" s="79"/>
      <c r="G128" s="79"/>
      <c r="H128" s="79"/>
      <c r="I128" s="79"/>
      <c r="J128" s="84"/>
    </row>
    <row r="129" spans="2:10" ht="16.5">
      <c r="B129" s="81"/>
      <c r="C129" s="78"/>
      <c r="D129" s="78"/>
      <c r="E129" s="79"/>
      <c r="F129" s="79"/>
      <c r="G129" s="79"/>
      <c r="H129" s="79"/>
      <c r="I129" s="79"/>
      <c r="J129" s="84"/>
    </row>
    <row r="130" spans="2:10" ht="16.5">
      <c r="B130" s="81"/>
      <c r="C130" s="78"/>
      <c r="D130" s="78"/>
      <c r="E130" s="79"/>
      <c r="F130" s="79"/>
      <c r="G130" s="79"/>
      <c r="H130" s="79"/>
      <c r="I130" s="79"/>
      <c r="J130" s="84"/>
    </row>
    <row r="131" spans="2:10" ht="16.5">
      <c r="B131" s="81"/>
      <c r="C131" s="78"/>
      <c r="D131" s="78"/>
      <c r="E131" s="79"/>
      <c r="F131" s="79"/>
      <c r="G131" s="79"/>
      <c r="H131" s="79"/>
      <c r="I131" s="79"/>
      <c r="J131" s="84"/>
    </row>
    <row r="132" spans="2:10" ht="16.5">
      <c r="B132" s="81"/>
      <c r="C132" s="78"/>
      <c r="D132" s="78"/>
      <c r="E132" s="79"/>
      <c r="F132" s="79"/>
      <c r="G132" s="79"/>
      <c r="H132" s="79"/>
      <c r="I132" s="79"/>
      <c r="J132" s="84"/>
    </row>
    <row r="133" spans="2:10" ht="16.5">
      <c r="B133" s="81"/>
      <c r="C133" s="78"/>
      <c r="D133" s="78"/>
      <c r="E133" s="79"/>
      <c r="F133" s="79"/>
      <c r="G133" s="79"/>
      <c r="H133" s="79"/>
      <c r="I133" s="79"/>
      <c r="J133" s="84"/>
    </row>
    <row r="134" spans="2:10" ht="16.5">
      <c r="B134" s="81"/>
      <c r="C134" s="78"/>
      <c r="D134" s="78"/>
      <c r="E134" s="79"/>
      <c r="F134" s="79"/>
      <c r="G134" s="79"/>
      <c r="H134" s="79"/>
      <c r="I134" s="79"/>
      <c r="J134" s="84"/>
    </row>
    <row r="135" spans="2:10" ht="16.5">
      <c r="B135" s="81"/>
      <c r="C135" s="78"/>
      <c r="D135" s="78"/>
      <c r="E135" s="79"/>
      <c r="F135" s="79"/>
      <c r="G135" s="79"/>
      <c r="H135" s="79"/>
      <c r="I135" s="79"/>
      <c r="J135" s="84"/>
    </row>
    <row r="136" spans="2:10" ht="16.5">
      <c r="B136" s="81"/>
      <c r="C136" s="78"/>
      <c r="D136" s="78"/>
      <c r="E136" s="79"/>
      <c r="F136" s="79"/>
      <c r="G136" s="79"/>
      <c r="H136" s="79"/>
      <c r="I136" s="79"/>
      <c r="J136" s="84"/>
    </row>
    <row r="137" spans="2:10" ht="16.5">
      <c r="B137" s="81"/>
      <c r="C137" s="78"/>
      <c r="D137" s="78"/>
      <c r="E137" s="79"/>
      <c r="F137" s="79"/>
      <c r="G137" s="79"/>
      <c r="H137" s="79"/>
      <c r="I137" s="79"/>
      <c r="J137" s="84"/>
    </row>
    <row r="138" spans="2:10" ht="16.5">
      <c r="B138" s="81"/>
      <c r="C138" s="78"/>
      <c r="D138" s="78"/>
      <c r="E138" s="79"/>
      <c r="F138" s="79"/>
      <c r="G138" s="79"/>
      <c r="H138" s="79"/>
      <c r="I138" s="79"/>
      <c r="J138" s="84"/>
    </row>
    <row r="139" spans="2:10" ht="16.5">
      <c r="B139" s="81"/>
      <c r="C139" s="78"/>
      <c r="D139" s="78"/>
      <c r="E139" s="79"/>
      <c r="F139" s="79"/>
      <c r="G139" s="79"/>
      <c r="H139" s="79"/>
      <c r="I139" s="79"/>
      <c r="J139" s="84"/>
    </row>
    <row r="140" spans="2:10" ht="16.5">
      <c r="B140" s="81"/>
      <c r="C140" s="78"/>
      <c r="D140" s="78"/>
      <c r="E140" s="79"/>
      <c r="F140" s="79"/>
      <c r="G140" s="79"/>
      <c r="H140" s="79"/>
      <c r="I140" s="79"/>
      <c r="J140" s="84"/>
    </row>
    <row r="141" spans="2:10" ht="16.5">
      <c r="B141" s="81"/>
      <c r="C141" s="78"/>
      <c r="D141" s="78"/>
      <c r="E141" s="79"/>
      <c r="F141" s="79"/>
      <c r="G141" s="79"/>
      <c r="H141" s="79"/>
      <c r="I141" s="79"/>
      <c r="J141" s="84"/>
    </row>
    <row r="142" spans="2:10" ht="16.5">
      <c r="B142" s="81"/>
      <c r="C142" s="78"/>
      <c r="D142" s="78"/>
      <c r="E142" s="79"/>
      <c r="F142" s="79"/>
      <c r="G142" s="79"/>
      <c r="H142" s="79"/>
      <c r="I142" s="79"/>
      <c r="J142" s="84"/>
    </row>
    <row r="143" spans="2:10" ht="16.5">
      <c r="B143" s="81"/>
      <c r="C143" s="78"/>
      <c r="D143" s="78"/>
      <c r="E143" s="79"/>
      <c r="F143" s="79"/>
      <c r="G143" s="79"/>
      <c r="H143" s="79"/>
      <c r="I143" s="79"/>
      <c r="J143" s="84"/>
    </row>
    <row r="144" spans="2:10" ht="16.5">
      <c r="B144" s="81"/>
      <c r="C144" s="78"/>
      <c r="D144" s="78"/>
      <c r="E144" s="79"/>
      <c r="F144" s="79"/>
      <c r="G144" s="79"/>
      <c r="H144" s="79"/>
      <c r="I144" s="79"/>
      <c r="J144" s="84"/>
    </row>
    <row r="145" spans="2:10" ht="16.5">
      <c r="B145" s="81"/>
      <c r="C145" s="78"/>
      <c r="D145" s="78"/>
      <c r="E145" s="79"/>
      <c r="F145" s="79"/>
      <c r="G145" s="79"/>
      <c r="H145" s="79"/>
      <c r="I145" s="79"/>
      <c r="J145" s="84"/>
    </row>
    <row r="146" spans="2:10" ht="16.5">
      <c r="B146" s="81"/>
      <c r="C146" s="78"/>
      <c r="D146" s="78"/>
      <c r="E146" s="79"/>
      <c r="F146" s="79"/>
      <c r="G146" s="79"/>
      <c r="H146" s="79"/>
      <c r="I146" s="79"/>
      <c r="J146" s="84"/>
    </row>
    <row r="147" spans="2:10" ht="16.5">
      <c r="B147" s="81"/>
      <c r="C147" s="78"/>
      <c r="D147" s="78"/>
      <c r="E147" s="79"/>
      <c r="F147" s="79"/>
      <c r="G147" s="79"/>
      <c r="H147" s="79"/>
      <c r="I147" s="79"/>
      <c r="J147" s="84"/>
    </row>
    <row r="148" spans="2:10" ht="16.5">
      <c r="B148" s="81"/>
      <c r="C148" s="78"/>
      <c r="D148" s="78"/>
      <c r="E148" s="79"/>
      <c r="F148" s="79"/>
      <c r="G148" s="79"/>
      <c r="H148" s="79"/>
      <c r="I148" s="79"/>
      <c r="J148" s="84"/>
    </row>
    <row r="149" spans="2:10" ht="16.5">
      <c r="B149" s="81"/>
      <c r="C149" s="78"/>
      <c r="D149" s="78"/>
      <c r="E149" s="79"/>
      <c r="F149" s="79"/>
      <c r="G149" s="79"/>
      <c r="H149" s="79"/>
      <c r="I149" s="79"/>
      <c r="J149" s="84"/>
    </row>
    <row r="150" spans="2:10" ht="16.5">
      <c r="B150" s="81"/>
      <c r="C150" s="78"/>
      <c r="D150" s="78"/>
      <c r="E150" s="79"/>
      <c r="F150" s="79"/>
      <c r="G150" s="79"/>
      <c r="H150" s="79"/>
      <c r="I150" s="79"/>
      <c r="J150" s="84"/>
    </row>
    <row r="151" spans="2:10" ht="16.5">
      <c r="B151" s="81"/>
      <c r="C151" s="78"/>
      <c r="D151" s="78"/>
      <c r="E151" s="79"/>
      <c r="F151" s="79"/>
      <c r="G151" s="79"/>
      <c r="H151" s="79"/>
      <c r="I151" s="79"/>
      <c r="J151" s="84"/>
    </row>
    <row r="152" spans="2:10" ht="16.5">
      <c r="B152" s="81"/>
      <c r="C152" s="78"/>
      <c r="D152" s="78"/>
      <c r="E152" s="79"/>
      <c r="F152" s="79"/>
      <c r="G152" s="79"/>
      <c r="H152" s="79"/>
      <c r="I152" s="79"/>
      <c r="J152" s="84"/>
    </row>
    <row r="153" spans="2:10" ht="16.5">
      <c r="B153" s="81"/>
      <c r="C153" s="78"/>
      <c r="D153" s="78"/>
      <c r="E153" s="79"/>
      <c r="F153" s="79"/>
      <c r="G153" s="79"/>
      <c r="H153" s="79"/>
      <c r="I153" s="79"/>
      <c r="J153" s="84"/>
    </row>
    <row r="154" spans="2:10" ht="16.5">
      <c r="B154" s="81"/>
      <c r="C154" s="78"/>
      <c r="D154" s="78"/>
      <c r="E154" s="79"/>
      <c r="F154" s="79"/>
      <c r="G154" s="79"/>
      <c r="H154" s="79"/>
      <c r="I154" s="79"/>
      <c r="J154" s="84"/>
    </row>
    <row r="155" spans="2:10" ht="16.5">
      <c r="B155" s="81"/>
      <c r="C155" s="78"/>
      <c r="D155" s="78"/>
      <c r="E155" s="79"/>
      <c r="F155" s="79"/>
      <c r="G155" s="79"/>
      <c r="H155" s="79"/>
      <c r="I155" s="79"/>
      <c r="J155" s="84"/>
    </row>
    <row r="156" spans="2:10" ht="16.5">
      <c r="B156" s="81"/>
      <c r="C156" s="78"/>
      <c r="D156" s="78"/>
      <c r="E156" s="79"/>
      <c r="F156" s="79"/>
      <c r="G156" s="79"/>
      <c r="H156" s="79"/>
      <c r="I156" s="79"/>
      <c r="J156" s="84"/>
    </row>
    <row r="157" spans="2:10" ht="16.5">
      <c r="B157" s="81"/>
      <c r="C157" s="78"/>
      <c r="D157" s="78"/>
      <c r="E157" s="79"/>
      <c r="F157" s="79"/>
      <c r="G157" s="79"/>
      <c r="H157" s="79"/>
      <c r="I157" s="79"/>
      <c r="J157" s="84"/>
    </row>
    <row r="158" spans="2:10" ht="16.5">
      <c r="B158" s="81"/>
      <c r="C158" s="78"/>
      <c r="D158" s="78"/>
      <c r="E158" s="79"/>
      <c r="F158" s="79"/>
      <c r="G158" s="79"/>
      <c r="H158" s="79"/>
      <c r="I158" s="79"/>
      <c r="J158" s="84"/>
    </row>
    <row r="159" spans="2:10" ht="16.5">
      <c r="B159" s="81"/>
      <c r="C159" s="78"/>
      <c r="D159" s="78"/>
      <c r="E159" s="79"/>
      <c r="F159" s="79"/>
      <c r="G159" s="79"/>
      <c r="H159" s="79"/>
      <c r="I159" s="79"/>
      <c r="J159" s="84"/>
    </row>
    <row r="160" spans="2:10" ht="16.5">
      <c r="B160" s="81"/>
      <c r="C160" s="78"/>
      <c r="D160" s="78"/>
      <c r="E160" s="79"/>
      <c r="F160" s="79"/>
      <c r="G160" s="79"/>
      <c r="H160" s="79"/>
      <c r="I160" s="79"/>
      <c r="J160" s="84"/>
    </row>
    <row r="161" spans="2:10" ht="16.5">
      <c r="B161" s="81"/>
      <c r="C161" s="78"/>
      <c r="D161" s="78"/>
      <c r="E161" s="79"/>
      <c r="F161" s="79"/>
      <c r="G161" s="79"/>
      <c r="H161" s="79"/>
      <c r="I161" s="79"/>
      <c r="J161" s="84"/>
    </row>
    <row r="162" spans="2:10" ht="16.5">
      <c r="B162" s="81"/>
      <c r="C162" s="78"/>
      <c r="D162" s="78"/>
      <c r="E162" s="79"/>
      <c r="F162" s="79"/>
      <c r="G162" s="79"/>
      <c r="H162" s="79"/>
      <c r="I162" s="79"/>
      <c r="J162" s="84"/>
    </row>
    <row r="163" spans="2:10" ht="16.5">
      <c r="B163" s="81"/>
      <c r="C163" s="78"/>
      <c r="D163" s="78"/>
      <c r="E163" s="79"/>
      <c r="F163" s="79"/>
      <c r="G163" s="79"/>
      <c r="H163" s="79"/>
      <c r="I163" s="79"/>
      <c r="J163" s="84"/>
    </row>
    <row r="164" spans="2:10" ht="16.5">
      <c r="B164" s="81"/>
      <c r="C164" s="78"/>
      <c r="D164" s="78"/>
      <c r="E164" s="79"/>
      <c r="F164" s="79"/>
      <c r="G164" s="79"/>
      <c r="H164" s="79"/>
      <c r="I164" s="79"/>
      <c r="J164" s="84"/>
    </row>
    <row r="165" spans="2:10" ht="16.5">
      <c r="B165" s="82"/>
      <c r="C165" s="85"/>
      <c r="D165" s="85"/>
      <c r="E165" s="86"/>
      <c r="F165" s="86"/>
      <c r="G165" s="86"/>
      <c r="H165" s="86"/>
      <c r="I165" s="86"/>
      <c r="J165" s="87"/>
    </row>
    <row r="166" spans="2:10" ht="16.5"/>
  </sheetData>
  <mergeCells count="18">
    <mergeCell ref="C62:D62"/>
    <mergeCell ref="C30:D30"/>
    <mergeCell ref="C33:D33"/>
    <mergeCell ref="C34:D34"/>
    <mergeCell ref="C38:D38"/>
    <mergeCell ref="C40:D40"/>
    <mergeCell ref="C42:D42"/>
    <mergeCell ref="C43:D43"/>
    <mergeCell ref="C47:D47"/>
    <mergeCell ref="C53:D53"/>
    <mergeCell ref="C58:D58"/>
    <mergeCell ref="C59:D59"/>
    <mergeCell ref="C26:D26"/>
    <mergeCell ref="B2:J2"/>
    <mergeCell ref="B14:J14"/>
    <mergeCell ref="C19:D19"/>
    <mergeCell ref="C22:D22"/>
    <mergeCell ref="C25:D25"/>
  </mergeCells>
  <conditionalFormatting sqref="E13:F13 E15:F16 E17">
    <cfRule type="cellIs" dxfId="11129" priority="281" operator="equal">
      <formula>"0 = No answer/Not Applicable"</formula>
    </cfRule>
    <cfRule type="cellIs" dxfId="11128" priority="282" operator="equal">
      <formula>"1 = Not present, needs to be developed"</formula>
    </cfRule>
    <cfRule type="cellIs" dxfId="11127" priority="283" operator="equal">
      <formula>"2 = Needs a lot of strengthening"</formula>
    </cfRule>
    <cfRule type="cellIs" dxfId="11126" priority="284" operator="equal">
      <formula>"3 = Needs some strengthening"</formula>
    </cfRule>
    <cfRule type="cellIs" dxfId="11125" priority="285" operator="equal">
      <formula>"4 = Already present, no action needed"</formula>
    </cfRule>
  </conditionalFormatting>
  <conditionalFormatting sqref="E18 E20:E21 E23:E24">
    <cfRule type="cellIs" dxfId="11124" priority="276" operator="equal">
      <formula>"0 = No answer/Not Applicable"</formula>
    </cfRule>
    <cfRule type="cellIs" dxfId="11123" priority="277" operator="equal">
      <formula>"1 = Not present, needs to be developed"</formula>
    </cfRule>
    <cfRule type="cellIs" dxfId="11122" priority="278" operator="equal">
      <formula>"2 = Needs a lot of strengthening"</formula>
    </cfRule>
    <cfRule type="cellIs" dxfId="11121" priority="279" operator="equal">
      <formula>"3 = Needs some strengthening"</formula>
    </cfRule>
    <cfRule type="cellIs" dxfId="11120" priority="280" operator="equal">
      <formula>"4 = Already present, no action needed"</formula>
    </cfRule>
  </conditionalFormatting>
  <conditionalFormatting sqref="E27:E29">
    <cfRule type="cellIs" dxfId="11119" priority="271" operator="equal">
      <formula>"0 = No answer/Not Applicable"</formula>
    </cfRule>
    <cfRule type="cellIs" dxfId="11118" priority="272" operator="equal">
      <formula>"1 = Not present, needs to be developed"</formula>
    </cfRule>
    <cfRule type="cellIs" dxfId="11117" priority="273" operator="equal">
      <formula>"2 = Needs a lot of strengthening"</formula>
    </cfRule>
    <cfRule type="cellIs" dxfId="11116" priority="274" operator="equal">
      <formula>"3 = Needs some strengthening"</formula>
    </cfRule>
    <cfRule type="cellIs" dxfId="11115" priority="275" operator="equal">
      <formula>"4 = Already present, no action needed"</formula>
    </cfRule>
  </conditionalFormatting>
  <conditionalFormatting sqref="E31:E32">
    <cfRule type="cellIs" dxfId="11114" priority="266" operator="equal">
      <formula>"0 = No answer/Not Applicable"</formula>
    </cfRule>
    <cfRule type="cellIs" dxfId="11113" priority="267" operator="equal">
      <formula>"1 = Not present, needs to be developed"</formula>
    </cfRule>
    <cfRule type="cellIs" dxfId="11112" priority="268" operator="equal">
      <formula>"2 = Needs a lot of strengthening"</formula>
    </cfRule>
    <cfRule type="cellIs" dxfId="11111" priority="269" operator="equal">
      <formula>"3 = Needs some strengthening"</formula>
    </cfRule>
    <cfRule type="cellIs" dxfId="11110" priority="270" operator="equal">
      <formula>"4 = Already present, no action needed"</formula>
    </cfRule>
  </conditionalFormatting>
  <conditionalFormatting sqref="E35:E37">
    <cfRule type="cellIs" dxfId="11109" priority="261" operator="equal">
      <formula>"0 = No answer/Not Applicable"</formula>
    </cfRule>
    <cfRule type="cellIs" dxfId="11108" priority="262" operator="equal">
      <formula>"1 = Not present, needs to be developed"</formula>
    </cfRule>
    <cfRule type="cellIs" dxfId="11107" priority="263" operator="equal">
      <formula>"2 = Needs a lot of strengthening"</formula>
    </cfRule>
    <cfRule type="cellIs" dxfId="11106" priority="264" operator="equal">
      <formula>"3 = Needs some strengthening"</formula>
    </cfRule>
    <cfRule type="cellIs" dxfId="11105" priority="265" operator="equal">
      <formula>"4 = Already present, no action needed"</formula>
    </cfRule>
  </conditionalFormatting>
  <conditionalFormatting sqref="E39">
    <cfRule type="cellIs" dxfId="11104" priority="256" operator="equal">
      <formula>"0 = No answer/Not Applicable"</formula>
    </cfRule>
    <cfRule type="cellIs" dxfId="11103" priority="257" operator="equal">
      <formula>"1 = Not present, needs to be developed"</formula>
    </cfRule>
    <cfRule type="cellIs" dxfId="11102" priority="258" operator="equal">
      <formula>"2 = Needs a lot of strengthening"</formula>
    </cfRule>
    <cfRule type="cellIs" dxfId="11101" priority="259" operator="equal">
      <formula>"3 = Needs some strengthening"</formula>
    </cfRule>
    <cfRule type="cellIs" dxfId="11100" priority="260" operator="equal">
      <formula>"4 = Already present, no action needed"</formula>
    </cfRule>
  </conditionalFormatting>
  <conditionalFormatting sqref="E41 E44:E46">
    <cfRule type="cellIs" dxfId="11099" priority="251" operator="equal">
      <formula>"0 = No answer/Not Applicable"</formula>
    </cfRule>
    <cfRule type="cellIs" dxfId="11098" priority="252" operator="equal">
      <formula>"1 = Not present, needs to be developed"</formula>
    </cfRule>
    <cfRule type="cellIs" dxfId="11097" priority="253" operator="equal">
      <formula>"2 = Needs a lot of strengthening"</formula>
    </cfRule>
    <cfRule type="cellIs" dxfId="11096" priority="254" operator="equal">
      <formula>"3 = Needs some strengthening"</formula>
    </cfRule>
    <cfRule type="cellIs" dxfId="11095" priority="255" operator="equal">
      <formula>"4 = Already present, no action needed"</formula>
    </cfRule>
  </conditionalFormatting>
  <conditionalFormatting sqref="E48:E52">
    <cfRule type="cellIs" dxfId="11094" priority="246" operator="equal">
      <formula>"0 = No answer/Not Applicable"</formula>
    </cfRule>
    <cfRule type="cellIs" dxfId="11093" priority="247" operator="equal">
      <formula>"1 = Not present, needs to be developed"</formula>
    </cfRule>
    <cfRule type="cellIs" dxfId="11092" priority="248" operator="equal">
      <formula>"2 = Needs a lot of strengthening"</formula>
    </cfRule>
    <cfRule type="cellIs" dxfId="11091" priority="249" operator="equal">
      <formula>"3 = Needs some strengthening"</formula>
    </cfRule>
    <cfRule type="cellIs" dxfId="11090" priority="250" operator="equal">
      <formula>"4 = Already present, no action needed"</formula>
    </cfRule>
  </conditionalFormatting>
  <conditionalFormatting sqref="E54:E57">
    <cfRule type="cellIs" dxfId="11089" priority="241" operator="equal">
      <formula>"0 = No answer/Not Applicable"</formula>
    </cfRule>
    <cfRule type="cellIs" dxfId="11088" priority="242" operator="equal">
      <formula>"1 = Not present, needs to be developed"</formula>
    </cfRule>
    <cfRule type="cellIs" dxfId="11087" priority="243" operator="equal">
      <formula>"2 = Needs a lot of strengthening"</formula>
    </cfRule>
    <cfRule type="cellIs" dxfId="11086" priority="244" operator="equal">
      <formula>"3 = Needs some strengthening"</formula>
    </cfRule>
    <cfRule type="cellIs" dxfId="11085" priority="245" operator="equal">
      <formula>"4 = Already present, no action needed"</formula>
    </cfRule>
  </conditionalFormatting>
  <conditionalFormatting sqref="E60:E61 E63:E66">
    <cfRule type="cellIs" dxfId="11084" priority="236" operator="equal">
      <formula>"0 = No answer/Not Applicable"</formula>
    </cfRule>
    <cfRule type="cellIs" dxfId="11083" priority="237" operator="equal">
      <formula>"1 = Not present, needs to be developed"</formula>
    </cfRule>
    <cfRule type="cellIs" dxfId="11082" priority="238" operator="equal">
      <formula>"2 = Needs a lot of strengthening"</formula>
    </cfRule>
    <cfRule type="cellIs" dxfId="11081" priority="239" operator="equal">
      <formula>"3 = Needs some strengthening"</formula>
    </cfRule>
    <cfRule type="cellIs" dxfId="11080" priority="240" operator="equal">
      <formula>"4 = Already present, no action needed"</formula>
    </cfRule>
  </conditionalFormatting>
  <conditionalFormatting sqref="D16">
    <cfRule type="cellIs" dxfId="11079" priority="231" operator="equal">
      <formula>"0 = No answer/Not Applicable"</formula>
    </cfRule>
    <cfRule type="cellIs" dxfId="11078" priority="232" operator="equal">
      <formula>"1 = Not present, needs to be developed"</formula>
    </cfRule>
    <cfRule type="cellIs" dxfId="11077" priority="233" operator="equal">
      <formula>"2 = Needs a lot of strengthening"</formula>
    </cfRule>
    <cfRule type="cellIs" dxfId="11076" priority="234" operator="equal">
      <formula>"3 = Needs some strengthening"</formula>
    </cfRule>
    <cfRule type="cellIs" dxfId="11075" priority="235" operator="equal">
      <formula>"4 = Already present, no action needed"</formula>
    </cfRule>
  </conditionalFormatting>
  <conditionalFormatting sqref="G13:H13">
    <cfRule type="cellIs" dxfId="11074" priority="226" operator="equal">
      <formula>"0 = No answer/Not Applicable"</formula>
    </cfRule>
    <cfRule type="cellIs" dxfId="11073" priority="227" operator="equal">
      <formula>"1 = Not present, needs to be developed"</formula>
    </cfRule>
    <cfRule type="cellIs" dxfId="11072" priority="228" operator="equal">
      <formula>"2 = Needs a lot of strengthening"</formula>
    </cfRule>
    <cfRule type="cellIs" dxfId="11071" priority="229" operator="equal">
      <formula>"3 = Needs some strengthening"</formula>
    </cfRule>
    <cfRule type="cellIs" dxfId="11070" priority="230" operator="equal">
      <formula>"4 = Already present, no action needed"</formula>
    </cfRule>
  </conditionalFormatting>
  <conditionalFormatting sqref="G17 I17">
    <cfRule type="cellIs" dxfId="11069" priority="221" operator="equal">
      <formula>"0 = No answer/Not Applicable"</formula>
    </cfRule>
    <cfRule type="cellIs" dxfId="11068" priority="222" operator="equal">
      <formula>"1 = Not present, needs to be developed"</formula>
    </cfRule>
    <cfRule type="cellIs" dxfId="11067" priority="223" operator="equal">
      <formula>"2 = Needs a lot of strengthening"</formula>
    </cfRule>
    <cfRule type="cellIs" dxfId="11066" priority="224" operator="equal">
      <formula>"3 = Needs some strengthening"</formula>
    </cfRule>
    <cfRule type="cellIs" dxfId="11065" priority="225" operator="equal">
      <formula>"4 = Already present, no action needed"</formula>
    </cfRule>
  </conditionalFormatting>
  <conditionalFormatting sqref="G18 I18">
    <cfRule type="cellIs" dxfId="11064" priority="216" operator="equal">
      <formula>"0 = No answer/Not Applicable"</formula>
    </cfRule>
    <cfRule type="cellIs" dxfId="11063" priority="217" operator="equal">
      <formula>"1 = Not present, needs to be developed"</formula>
    </cfRule>
    <cfRule type="cellIs" dxfId="11062" priority="218" operator="equal">
      <formula>"2 = Needs a lot of strengthening"</formula>
    </cfRule>
    <cfRule type="cellIs" dxfId="11061" priority="219" operator="equal">
      <formula>"3 = Needs some strengthening"</formula>
    </cfRule>
    <cfRule type="cellIs" dxfId="11060" priority="220" operator="equal">
      <formula>"4 = Already present, no action needed"</formula>
    </cfRule>
  </conditionalFormatting>
  <conditionalFormatting sqref="G20:G21 I20:I21">
    <cfRule type="cellIs" dxfId="11059" priority="211" operator="equal">
      <formula>"0 = No answer/Not Applicable"</formula>
    </cfRule>
    <cfRule type="cellIs" dxfId="11058" priority="212" operator="equal">
      <formula>"1 = Not present, needs to be developed"</formula>
    </cfRule>
    <cfRule type="cellIs" dxfId="11057" priority="213" operator="equal">
      <formula>"2 = Needs a lot of strengthening"</formula>
    </cfRule>
    <cfRule type="cellIs" dxfId="11056" priority="214" operator="equal">
      <formula>"3 = Needs some strengthening"</formula>
    </cfRule>
    <cfRule type="cellIs" dxfId="11055" priority="215" operator="equal">
      <formula>"4 = Already present, no action needed"</formula>
    </cfRule>
  </conditionalFormatting>
  <conditionalFormatting sqref="G23:G24 I23:I24">
    <cfRule type="cellIs" dxfId="11054" priority="206" operator="equal">
      <formula>"0 = No answer/Not Applicable"</formula>
    </cfRule>
    <cfRule type="cellIs" dxfId="11053" priority="207" operator="equal">
      <formula>"1 = Not present, needs to be developed"</formula>
    </cfRule>
    <cfRule type="cellIs" dxfId="11052" priority="208" operator="equal">
      <formula>"2 = Needs a lot of strengthening"</formula>
    </cfRule>
    <cfRule type="cellIs" dxfId="11051" priority="209" operator="equal">
      <formula>"3 = Needs some strengthening"</formula>
    </cfRule>
    <cfRule type="cellIs" dxfId="11050" priority="210" operator="equal">
      <formula>"4 = Already present, no action needed"</formula>
    </cfRule>
  </conditionalFormatting>
  <conditionalFormatting sqref="G27:G29 I27:I29">
    <cfRule type="cellIs" dxfId="11049" priority="201" operator="equal">
      <formula>"0 = No answer/Not Applicable"</formula>
    </cfRule>
    <cfRule type="cellIs" dxfId="11048" priority="202" operator="equal">
      <formula>"1 = Not present, needs to be developed"</formula>
    </cfRule>
    <cfRule type="cellIs" dxfId="11047" priority="203" operator="equal">
      <formula>"2 = Needs a lot of strengthening"</formula>
    </cfRule>
    <cfRule type="cellIs" dxfId="11046" priority="204" operator="equal">
      <formula>"3 = Needs some strengthening"</formula>
    </cfRule>
    <cfRule type="cellIs" dxfId="11045" priority="205" operator="equal">
      <formula>"4 = Already present, no action needed"</formula>
    </cfRule>
  </conditionalFormatting>
  <conditionalFormatting sqref="G31:G32 I31:I32">
    <cfRule type="cellIs" dxfId="11044" priority="196" operator="equal">
      <formula>"0 = No answer/Not Applicable"</formula>
    </cfRule>
    <cfRule type="cellIs" dxfId="11043" priority="197" operator="equal">
      <formula>"1 = Not present, needs to be developed"</formula>
    </cfRule>
    <cfRule type="cellIs" dxfId="11042" priority="198" operator="equal">
      <formula>"2 = Needs a lot of strengthening"</formula>
    </cfRule>
    <cfRule type="cellIs" dxfId="11041" priority="199" operator="equal">
      <formula>"3 = Needs some strengthening"</formula>
    </cfRule>
    <cfRule type="cellIs" dxfId="11040" priority="200" operator="equal">
      <formula>"4 = Already present, no action needed"</formula>
    </cfRule>
  </conditionalFormatting>
  <conditionalFormatting sqref="G35:G37 I35:I37">
    <cfRule type="cellIs" dxfId="11039" priority="191" operator="equal">
      <formula>"0 = No answer/Not Applicable"</formula>
    </cfRule>
    <cfRule type="cellIs" dxfId="11038" priority="192" operator="equal">
      <formula>"1 = Not present, needs to be developed"</formula>
    </cfRule>
    <cfRule type="cellIs" dxfId="11037" priority="193" operator="equal">
      <formula>"2 = Needs a lot of strengthening"</formula>
    </cfRule>
    <cfRule type="cellIs" dxfId="11036" priority="194" operator="equal">
      <formula>"3 = Needs some strengthening"</formula>
    </cfRule>
    <cfRule type="cellIs" dxfId="11035" priority="195" operator="equal">
      <formula>"4 = Already present, no action needed"</formula>
    </cfRule>
  </conditionalFormatting>
  <conditionalFormatting sqref="G39 I39">
    <cfRule type="cellIs" dxfId="11034" priority="186" operator="equal">
      <formula>"0 = No answer/Not Applicable"</formula>
    </cfRule>
    <cfRule type="cellIs" dxfId="11033" priority="187" operator="equal">
      <formula>"1 = Not present, needs to be developed"</formula>
    </cfRule>
    <cfRule type="cellIs" dxfId="11032" priority="188" operator="equal">
      <formula>"2 = Needs a lot of strengthening"</formula>
    </cfRule>
    <cfRule type="cellIs" dxfId="11031" priority="189" operator="equal">
      <formula>"3 = Needs some strengthening"</formula>
    </cfRule>
    <cfRule type="cellIs" dxfId="11030" priority="190" operator="equal">
      <formula>"4 = Already present, no action needed"</formula>
    </cfRule>
  </conditionalFormatting>
  <conditionalFormatting sqref="G41 I41">
    <cfRule type="cellIs" dxfId="11029" priority="181" operator="equal">
      <formula>"0 = No answer/Not Applicable"</formula>
    </cfRule>
    <cfRule type="cellIs" dxfId="11028" priority="182" operator="equal">
      <formula>"1 = Not present, needs to be developed"</formula>
    </cfRule>
    <cfRule type="cellIs" dxfId="11027" priority="183" operator="equal">
      <formula>"2 = Needs a lot of strengthening"</formula>
    </cfRule>
    <cfRule type="cellIs" dxfId="11026" priority="184" operator="equal">
      <formula>"3 = Needs some strengthening"</formula>
    </cfRule>
    <cfRule type="cellIs" dxfId="11025" priority="185" operator="equal">
      <formula>"4 = Already present, no action needed"</formula>
    </cfRule>
  </conditionalFormatting>
  <conditionalFormatting sqref="G44:G46 I44:I46">
    <cfRule type="cellIs" dxfId="11024" priority="176" operator="equal">
      <formula>"0 = No answer/Not Applicable"</formula>
    </cfRule>
    <cfRule type="cellIs" dxfId="11023" priority="177" operator="equal">
      <formula>"1 = Not present, needs to be developed"</formula>
    </cfRule>
    <cfRule type="cellIs" dxfId="11022" priority="178" operator="equal">
      <formula>"2 = Needs a lot of strengthening"</formula>
    </cfRule>
    <cfRule type="cellIs" dxfId="11021" priority="179" operator="equal">
      <formula>"3 = Needs some strengthening"</formula>
    </cfRule>
    <cfRule type="cellIs" dxfId="11020" priority="180" operator="equal">
      <formula>"4 = Already present, no action needed"</formula>
    </cfRule>
  </conditionalFormatting>
  <conditionalFormatting sqref="G48:G52 I48:I52">
    <cfRule type="cellIs" dxfId="11019" priority="171" operator="equal">
      <formula>"0 = No answer/Not Applicable"</formula>
    </cfRule>
    <cfRule type="cellIs" dxfId="11018" priority="172" operator="equal">
      <formula>"1 = Not present, needs to be developed"</formula>
    </cfRule>
    <cfRule type="cellIs" dxfId="11017" priority="173" operator="equal">
      <formula>"2 = Needs a lot of strengthening"</formula>
    </cfRule>
    <cfRule type="cellIs" dxfId="11016" priority="174" operator="equal">
      <formula>"3 = Needs some strengthening"</formula>
    </cfRule>
    <cfRule type="cellIs" dxfId="11015" priority="175" operator="equal">
      <formula>"4 = Already present, no action needed"</formula>
    </cfRule>
  </conditionalFormatting>
  <conditionalFormatting sqref="G54:G57 I54:I57">
    <cfRule type="cellIs" dxfId="11014" priority="166" operator="equal">
      <formula>"0 = No answer/Not Applicable"</formula>
    </cfRule>
    <cfRule type="cellIs" dxfId="11013" priority="167" operator="equal">
      <formula>"1 = Not present, needs to be developed"</formula>
    </cfRule>
    <cfRule type="cellIs" dxfId="11012" priority="168" operator="equal">
      <formula>"2 = Needs a lot of strengthening"</formula>
    </cfRule>
    <cfRule type="cellIs" dxfId="11011" priority="169" operator="equal">
      <formula>"3 = Needs some strengthening"</formula>
    </cfRule>
    <cfRule type="cellIs" dxfId="11010" priority="170" operator="equal">
      <formula>"4 = Already present, no action needed"</formula>
    </cfRule>
  </conditionalFormatting>
  <conditionalFormatting sqref="G60:G61 I60:I61">
    <cfRule type="cellIs" dxfId="11009" priority="161" operator="equal">
      <formula>"0 = No answer/Not Applicable"</formula>
    </cfRule>
    <cfRule type="cellIs" dxfId="11008" priority="162" operator="equal">
      <formula>"1 = Not present, needs to be developed"</formula>
    </cfRule>
    <cfRule type="cellIs" dxfId="11007" priority="163" operator="equal">
      <formula>"2 = Needs a lot of strengthening"</formula>
    </cfRule>
    <cfRule type="cellIs" dxfId="11006" priority="164" operator="equal">
      <formula>"3 = Needs some strengthening"</formula>
    </cfRule>
    <cfRule type="cellIs" dxfId="11005" priority="165" operator="equal">
      <formula>"4 = Already present, no action needed"</formula>
    </cfRule>
  </conditionalFormatting>
  <conditionalFormatting sqref="G63:G71 I63:I71">
    <cfRule type="cellIs" dxfId="11004" priority="156" operator="equal">
      <formula>"0 = No answer/Not Applicable"</formula>
    </cfRule>
    <cfRule type="cellIs" dxfId="11003" priority="157" operator="equal">
      <formula>"1 = Not present, needs to be developed"</formula>
    </cfRule>
    <cfRule type="cellIs" dxfId="11002" priority="158" operator="equal">
      <formula>"2 = Needs a lot of strengthening"</formula>
    </cfRule>
    <cfRule type="cellIs" dxfId="11001" priority="159" operator="equal">
      <formula>"3 = Needs some strengthening"</formula>
    </cfRule>
    <cfRule type="cellIs" dxfId="11000" priority="160" operator="equal">
      <formula>"4 = Already present, no action needed"</formula>
    </cfRule>
  </conditionalFormatting>
  <conditionalFormatting sqref="B2">
    <cfRule type="cellIs" dxfId="10999" priority="151" operator="equal">
      <formula>"0 = No answer/Not Applicable"</formula>
    </cfRule>
    <cfRule type="cellIs" dxfId="10998" priority="152" operator="equal">
      <formula>"1 = Not present, needs to be developed"</formula>
    </cfRule>
    <cfRule type="cellIs" dxfId="10997" priority="153" operator="equal">
      <formula>"2 = Needs a lot of strengthening"</formula>
    </cfRule>
    <cfRule type="cellIs" dxfId="10996" priority="154" operator="equal">
      <formula>"3 = Needs some strengthening"</formula>
    </cfRule>
    <cfRule type="cellIs" dxfId="10995" priority="155" operator="equal">
      <formula>"4 = Already present, no action needed"</formula>
    </cfRule>
  </conditionalFormatting>
  <conditionalFormatting sqref="H17">
    <cfRule type="cellIs" dxfId="10994" priority="146" operator="equal">
      <formula>"0 = No answer/Not Applicable"</formula>
    </cfRule>
    <cfRule type="cellIs" dxfId="10993" priority="147" operator="equal">
      <formula>"1 = Not present, needs to be developed"</formula>
    </cfRule>
    <cfRule type="cellIs" dxfId="10992" priority="148" operator="equal">
      <formula>"2 = Needs a lot of strengthening"</formula>
    </cfRule>
    <cfRule type="cellIs" dxfId="10991" priority="149" operator="equal">
      <formula>"3 = Needs some strengthening"</formula>
    </cfRule>
    <cfRule type="cellIs" dxfId="10990" priority="150" operator="equal">
      <formula>"4 = Already present, no action needed"</formula>
    </cfRule>
  </conditionalFormatting>
  <conditionalFormatting sqref="F18">
    <cfRule type="cellIs" dxfId="10989" priority="141" operator="equal">
      <formula>"0 = No answer/Not Applicable"</formula>
    </cfRule>
    <cfRule type="cellIs" dxfId="10988" priority="142" operator="equal">
      <formula>"1 = Not present, needs to be developed"</formula>
    </cfRule>
    <cfRule type="cellIs" dxfId="10987" priority="143" operator="equal">
      <formula>"2 = Needs a lot of strengthening"</formula>
    </cfRule>
    <cfRule type="cellIs" dxfId="10986" priority="144" operator="equal">
      <formula>"3 = Needs some strengthening"</formula>
    </cfRule>
    <cfRule type="cellIs" dxfId="10985" priority="145" operator="equal">
      <formula>"4 = Already present, no action needed"</formula>
    </cfRule>
  </conditionalFormatting>
  <conditionalFormatting sqref="H18">
    <cfRule type="cellIs" dxfId="10984" priority="136" operator="equal">
      <formula>"0 = No answer/Not Applicable"</formula>
    </cfRule>
    <cfRule type="cellIs" dxfId="10983" priority="137" operator="equal">
      <formula>"1 = Not present, needs to be developed"</formula>
    </cfRule>
    <cfRule type="cellIs" dxfId="10982" priority="138" operator="equal">
      <formula>"2 = Needs a lot of strengthening"</formula>
    </cfRule>
    <cfRule type="cellIs" dxfId="10981" priority="139" operator="equal">
      <formula>"3 = Needs some strengthening"</formula>
    </cfRule>
    <cfRule type="cellIs" dxfId="10980" priority="140" operator="equal">
      <formula>"4 = Already present, no action needed"</formula>
    </cfRule>
  </conditionalFormatting>
  <conditionalFormatting sqref="F20:F21">
    <cfRule type="cellIs" dxfId="10979" priority="131" operator="equal">
      <formula>"0 = No answer/Not Applicable"</formula>
    </cfRule>
    <cfRule type="cellIs" dxfId="10978" priority="132" operator="equal">
      <formula>"1 = Not present, needs to be developed"</formula>
    </cfRule>
    <cfRule type="cellIs" dxfId="10977" priority="133" operator="equal">
      <formula>"2 = Needs a lot of strengthening"</formula>
    </cfRule>
    <cfRule type="cellIs" dxfId="10976" priority="134" operator="equal">
      <formula>"3 = Needs some strengthening"</formula>
    </cfRule>
    <cfRule type="cellIs" dxfId="10975" priority="135" operator="equal">
      <formula>"4 = Already present, no action needed"</formula>
    </cfRule>
  </conditionalFormatting>
  <conditionalFormatting sqref="H20:H21">
    <cfRule type="cellIs" dxfId="10974" priority="126" operator="equal">
      <formula>"0 = No answer/Not Applicable"</formula>
    </cfRule>
    <cfRule type="cellIs" dxfId="10973" priority="127" operator="equal">
      <formula>"1 = Not present, needs to be developed"</formula>
    </cfRule>
    <cfRule type="cellIs" dxfId="10972" priority="128" operator="equal">
      <formula>"2 = Needs a lot of strengthening"</formula>
    </cfRule>
    <cfRule type="cellIs" dxfId="10971" priority="129" operator="equal">
      <formula>"3 = Needs some strengthening"</formula>
    </cfRule>
    <cfRule type="cellIs" dxfId="10970" priority="130" operator="equal">
      <formula>"4 = Already present, no action needed"</formula>
    </cfRule>
  </conditionalFormatting>
  <conditionalFormatting sqref="F23:F24">
    <cfRule type="cellIs" dxfId="10969" priority="121" operator="equal">
      <formula>"0 = No answer/Not Applicable"</formula>
    </cfRule>
    <cfRule type="cellIs" dxfId="10968" priority="122" operator="equal">
      <formula>"1 = Not present, needs to be developed"</formula>
    </cfRule>
    <cfRule type="cellIs" dxfId="10967" priority="123" operator="equal">
      <formula>"2 = Needs a lot of strengthening"</formula>
    </cfRule>
    <cfRule type="cellIs" dxfId="10966" priority="124" operator="equal">
      <formula>"3 = Needs some strengthening"</formula>
    </cfRule>
    <cfRule type="cellIs" dxfId="10965" priority="125" operator="equal">
      <formula>"4 = Already present, no action needed"</formula>
    </cfRule>
  </conditionalFormatting>
  <conditionalFormatting sqref="H23:H24">
    <cfRule type="cellIs" dxfId="10964" priority="116" operator="equal">
      <formula>"0 = No answer/Not Applicable"</formula>
    </cfRule>
    <cfRule type="cellIs" dxfId="10963" priority="117" operator="equal">
      <formula>"1 = Not present, needs to be developed"</formula>
    </cfRule>
    <cfRule type="cellIs" dxfId="10962" priority="118" operator="equal">
      <formula>"2 = Needs a lot of strengthening"</formula>
    </cfRule>
    <cfRule type="cellIs" dxfId="10961" priority="119" operator="equal">
      <formula>"3 = Needs some strengthening"</formula>
    </cfRule>
    <cfRule type="cellIs" dxfId="10960" priority="120" operator="equal">
      <formula>"4 = Already present, no action needed"</formula>
    </cfRule>
  </conditionalFormatting>
  <conditionalFormatting sqref="F27:F29">
    <cfRule type="cellIs" dxfId="10959" priority="111" operator="equal">
      <formula>"0 = No answer/Not Applicable"</formula>
    </cfRule>
    <cfRule type="cellIs" dxfId="10958" priority="112" operator="equal">
      <formula>"1 = Not present, needs to be developed"</formula>
    </cfRule>
    <cfRule type="cellIs" dxfId="10957" priority="113" operator="equal">
      <formula>"2 = Needs a lot of strengthening"</formula>
    </cfRule>
    <cfRule type="cellIs" dxfId="10956" priority="114" operator="equal">
      <formula>"3 = Needs some strengthening"</formula>
    </cfRule>
    <cfRule type="cellIs" dxfId="10955" priority="115" operator="equal">
      <formula>"4 = Already present, no action needed"</formula>
    </cfRule>
  </conditionalFormatting>
  <conditionalFormatting sqref="H27:H29">
    <cfRule type="cellIs" dxfId="10954" priority="106" operator="equal">
      <formula>"0 = No answer/Not Applicable"</formula>
    </cfRule>
    <cfRule type="cellIs" dxfId="10953" priority="107" operator="equal">
      <formula>"1 = Not present, needs to be developed"</formula>
    </cfRule>
    <cfRule type="cellIs" dxfId="10952" priority="108" operator="equal">
      <formula>"2 = Needs a lot of strengthening"</formula>
    </cfRule>
    <cfRule type="cellIs" dxfId="10951" priority="109" operator="equal">
      <formula>"3 = Needs some strengthening"</formula>
    </cfRule>
    <cfRule type="cellIs" dxfId="10950" priority="110" operator="equal">
      <formula>"4 = Already present, no action needed"</formula>
    </cfRule>
  </conditionalFormatting>
  <conditionalFormatting sqref="F31:F32">
    <cfRule type="cellIs" dxfId="10949" priority="101" operator="equal">
      <formula>"0 = No answer/Not Applicable"</formula>
    </cfRule>
    <cfRule type="cellIs" dxfId="10948" priority="102" operator="equal">
      <formula>"1 = Not present, needs to be developed"</formula>
    </cfRule>
    <cfRule type="cellIs" dxfId="10947" priority="103" operator="equal">
      <formula>"2 = Needs a lot of strengthening"</formula>
    </cfRule>
    <cfRule type="cellIs" dxfId="10946" priority="104" operator="equal">
      <formula>"3 = Needs some strengthening"</formula>
    </cfRule>
    <cfRule type="cellIs" dxfId="10945" priority="105" operator="equal">
      <formula>"4 = Already present, no action needed"</formula>
    </cfRule>
  </conditionalFormatting>
  <conditionalFormatting sqref="H31:H32">
    <cfRule type="cellIs" dxfId="10944" priority="96" operator="equal">
      <formula>"0 = No answer/Not Applicable"</formula>
    </cfRule>
    <cfRule type="cellIs" dxfId="10943" priority="97" operator="equal">
      <formula>"1 = Not present, needs to be developed"</formula>
    </cfRule>
    <cfRule type="cellIs" dxfId="10942" priority="98" operator="equal">
      <formula>"2 = Needs a lot of strengthening"</formula>
    </cfRule>
    <cfRule type="cellIs" dxfId="10941" priority="99" operator="equal">
      <formula>"3 = Needs some strengthening"</formula>
    </cfRule>
    <cfRule type="cellIs" dxfId="10940" priority="100" operator="equal">
      <formula>"4 = Already present, no action needed"</formula>
    </cfRule>
  </conditionalFormatting>
  <conditionalFormatting sqref="F35:F37">
    <cfRule type="cellIs" dxfId="10939" priority="91" operator="equal">
      <formula>"0 = No answer/Not Applicable"</formula>
    </cfRule>
    <cfRule type="cellIs" dxfId="10938" priority="92" operator="equal">
      <formula>"1 = Not present, needs to be developed"</formula>
    </cfRule>
    <cfRule type="cellIs" dxfId="10937" priority="93" operator="equal">
      <formula>"2 = Needs a lot of strengthening"</formula>
    </cfRule>
    <cfRule type="cellIs" dxfId="10936" priority="94" operator="equal">
      <formula>"3 = Needs some strengthening"</formula>
    </cfRule>
    <cfRule type="cellIs" dxfId="10935" priority="95" operator="equal">
      <formula>"4 = Already present, no action needed"</formula>
    </cfRule>
  </conditionalFormatting>
  <conditionalFormatting sqref="H35:H37">
    <cfRule type="cellIs" dxfId="10934" priority="86" operator="equal">
      <formula>"0 = No answer/Not Applicable"</formula>
    </cfRule>
    <cfRule type="cellIs" dxfId="10933" priority="87" operator="equal">
      <formula>"1 = Not present, needs to be developed"</formula>
    </cfRule>
    <cfRule type="cellIs" dxfId="10932" priority="88" operator="equal">
      <formula>"2 = Needs a lot of strengthening"</formula>
    </cfRule>
    <cfRule type="cellIs" dxfId="10931" priority="89" operator="equal">
      <formula>"3 = Needs some strengthening"</formula>
    </cfRule>
    <cfRule type="cellIs" dxfId="10930" priority="90" operator="equal">
      <formula>"4 = Already present, no action needed"</formula>
    </cfRule>
  </conditionalFormatting>
  <conditionalFormatting sqref="F39">
    <cfRule type="cellIs" dxfId="10929" priority="81" operator="equal">
      <formula>"0 = No answer/Not Applicable"</formula>
    </cfRule>
    <cfRule type="cellIs" dxfId="10928" priority="82" operator="equal">
      <formula>"1 = Not present, needs to be developed"</formula>
    </cfRule>
    <cfRule type="cellIs" dxfId="10927" priority="83" operator="equal">
      <formula>"2 = Needs a lot of strengthening"</formula>
    </cfRule>
    <cfRule type="cellIs" dxfId="10926" priority="84" operator="equal">
      <formula>"3 = Needs some strengthening"</formula>
    </cfRule>
    <cfRule type="cellIs" dxfId="10925" priority="85" operator="equal">
      <formula>"4 = Already present, no action needed"</formula>
    </cfRule>
  </conditionalFormatting>
  <conditionalFormatting sqref="H39">
    <cfRule type="cellIs" dxfId="10924" priority="76" operator="equal">
      <formula>"0 = No answer/Not Applicable"</formula>
    </cfRule>
    <cfRule type="cellIs" dxfId="10923" priority="77" operator="equal">
      <formula>"1 = Not present, needs to be developed"</formula>
    </cfRule>
    <cfRule type="cellIs" dxfId="10922" priority="78" operator="equal">
      <formula>"2 = Needs a lot of strengthening"</formula>
    </cfRule>
    <cfRule type="cellIs" dxfId="10921" priority="79" operator="equal">
      <formula>"3 = Needs some strengthening"</formula>
    </cfRule>
    <cfRule type="cellIs" dxfId="10920" priority="80" operator="equal">
      <formula>"4 = Already present, no action needed"</formula>
    </cfRule>
  </conditionalFormatting>
  <conditionalFormatting sqref="F41">
    <cfRule type="cellIs" dxfId="10919" priority="71" operator="equal">
      <formula>"0 = No answer/Not Applicable"</formula>
    </cfRule>
    <cfRule type="cellIs" dxfId="10918" priority="72" operator="equal">
      <formula>"1 = Not present, needs to be developed"</formula>
    </cfRule>
    <cfRule type="cellIs" dxfId="10917" priority="73" operator="equal">
      <formula>"2 = Needs a lot of strengthening"</formula>
    </cfRule>
    <cfRule type="cellIs" dxfId="10916" priority="74" operator="equal">
      <formula>"3 = Needs some strengthening"</formula>
    </cfRule>
    <cfRule type="cellIs" dxfId="10915" priority="75" operator="equal">
      <formula>"4 = Already present, no action needed"</formula>
    </cfRule>
  </conditionalFormatting>
  <conditionalFormatting sqref="H41">
    <cfRule type="cellIs" dxfId="10914" priority="66" operator="equal">
      <formula>"0 = No answer/Not Applicable"</formula>
    </cfRule>
    <cfRule type="cellIs" dxfId="10913" priority="67" operator="equal">
      <formula>"1 = Not present, needs to be developed"</formula>
    </cfRule>
    <cfRule type="cellIs" dxfId="10912" priority="68" operator="equal">
      <formula>"2 = Needs a lot of strengthening"</formula>
    </cfRule>
    <cfRule type="cellIs" dxfId="10911" priority="69" operator="equal">
      <formula>"3 = Needs some strengthening"</formula>
    </cfRule>
    <cfRule type="cellIs" dxfId="10910" priority="70" operator="equal">
      <formula>"4 = Already present, no action needed"</formula>
    </cfRule>
  </conditionalFormatting>
  <conditionalFormatting sqref="F44:F46">
    <cfRule type="cellIs" dxfId="10909" priority="61" operator="equal">
      <formula>"0 = No answer/Not Applicable"</formula>
    </cfRule>
    <cfRule type="cellIs" dxfId="10908" priority="62" operator="equal">
      <formula>"1 = Not present, needs to be developed"</formula>
    </cfRule>
    <cfRule type="cellIs" dxfId="10907" priority="63" operator="equal">
      <formula>"2 = Needs a lot of strengthening"</formula>
    </cfRule>
    <cfRule type="cellIs" dxfId="10906" priority="64" operator="equal">
      <formula>"3 = Needs some strengthening"</formula>
    </cfRule>
    <cfRule type="cellIs" dxfId="10905" priority="65" operator="equal">
      <formula>"4 = Already present, no action needed"</formula>
    </cfRule>
  </conditionalFormatting>
  <conditionalFormatting sqref="H44:H46">
    <cfRule type="cellIs" dxfId="10904" priority="56" operator="equal">
      <formula>"0 = No answer/Not Applicable"</formula>
    </cfRule>
    <cfRule type="cellIs" dxfId="10903" priority="57" operator="equal">
      <formula>"1 = Not present, needs to be developed"</formula>
    </cfRule>
    <cfRule type="cellIs" dxfId="10902" priority="58" operator="equal">
      <formula>"2 = Needs a lot of strengthening"</formula>
    </cfRule>
    <cfRule type="cellIs" dxfId="10901" priority="59" operator="equal">
      <formula>"3 = Needs some strengthening"</formula>
    </cfRule>
    <cfRule type="cellIs" dxfId="10900" priority="60" operator="equal">
      <formula>"4 = Already present, no action needed"</formula>
    </cfRule>
  </conditionalFormatting>
  <conditionalFormatting sqref="F48:F52">
    <cfRule type="cellIs" dxfId="10899" priority="51" operator="equal">
      <formula>"0 = No answer/Not Applicable"</formula>
    </cfRule>
    <cfRule type="cellIs" dxfId="10898" priority="52" operator="equal">
      <formula>"1 = Not present, needs to be developed"</formula>
    </cfRule>
    <cfRule type="cellIs" dxfId="10897" priority="53" operator="equal">
      <formula>"2 = Needs a lot of strengthening"</formula>
    </cfRule>
    <cfRule type="cellIs" dxfId="10896" priority="54" operator="equal">
      <formula>"3 = Needs some strengthening"</formula>
    </cfRule>
    <cfRule type="cellIs" dxfId="10895" priority="55" operator="equal">
      <formula>"4 = Already present, no action needed"</formula>
    </cfRule>
  </conditionalFormatting>
  <conditionalFormatting sqref="H48:H52">
    <cfRule type="cellIs" dxfId="10894" priority="46" operator="equal">
      <formula>"0 = No answer/Not Applicable"</formula>
    </cfRule>
    <cfRule type="cellIs" dxfId="10893" priority="47" operator="equal">
      <formula>"1 = Not present, needs to be developed"</formula>
    </cfRule>
    <cfRule type="cellIs" dxfId="10892" priority="48" operator="equal">
      <formula>"2 = Needs a lot of strengthening"</formula>
    </cfRule>
    <cfRule type="cellIs" dxfId="10891" priority="49" operator="equal">
      <formula>"3 = Needs some strengthening"</formula>
    </cfRule>
    <cfRule type="cellIs" dxfId="10890" priority="50" operator="equal">
      <formula>"4 = Already present, no action needed"</formula>
    </cfRule>
  </conditionalFormatting>
  <conditionalFormatting sqref="F54:F57">
    <cfRule type="cellIs" dxfId="10889" priority="41" operator="equal">
      <formula>"0 = No answer/Not Applicable"</formula>
    </cfRule>
    <cfRule type="cellIs" dxfId="10888" priority="42" operator="equal">
      <formula>"1 = Not present, needs to be developed"</formula>
    </cfRule>
    <cfRule type="cellIs" dxfId="10887" priority="43" operator="equal">
      <formula>"2 = Needs a lot of strengthening"</formula>
    </cfRule>
    <cfRule type="cellIs" dxfId="10886" priority="44" operator="equal">
      <formula>"3 = Needs some strengthening"</formula>
    </cfRule>
    <cfRule type="cellIs" dxfId="10885" priority="45" operator="equal">
      <formula>"4 = Already present, no action needed"</formula>
    </cfRule>
  </conditionalFormatting>
  <conditionalFormatting sqref="H54:H57">
    <cfRule type="cellIs" dxfId="10884" priority="36" operator="equal">
      <formula>"0 = No answer/Not Applicable"</formula>
    </cfRule>
    <cfRule type="cellIs" dxfId="10883" priority="37" operator="equal">
      <formula>"1 = Not present, needs to be developed"</formula>
    </cfRule>
    <cfRule type="cellIs" dxfId="10882" priority="38" operator="equal">
      <formula>"2 = Needs a lot of strengthening"</formula>
    </cfRule>
    <cfRule type="cellIs" dxfId="10881" priority="39" operator="equal">
      <formula>"3 = Needs some strengthening"</formula>
    </cfRule>
    <cfRule type="cellIs" dxfId="10880" priority="40" operator="equal">
      <formula>"4 = Already present, no action needed"</formula>
    </cfRule>
  </conditionalFormatting>
  <conditionalFormatting sqref="F60:F61">
    <cfRule type="cellIs" dxfId="10879" priority="31" operator="equal">
      <formula>"0 = No answer/Not Applicable"</formula>
    </cfRule>
    <cfRule type="cellIs" dxfId="10878" priority="32" operator="equal">
      <formula>"1 = Not present, needs to be developed"</formula>
    </cfRule>
    <cfRule type="cellIs" dxfId="10877" priority="33" operator="equal">
      <formula>"2 = Needs a lot of strengthening"</formula>
    </cfRule>
    <cfRule type="cellIs" dxfId="10876" priority="34" operator="equal">
      <formula>"3 = Needs some strengthening"</formula>
    </cfRule>
    <cfRule type="cellIs" dxfId="10875" priority="35" operator="equal">
      <formula>"4 = Already present, no action needed"</formula>
    </cfRule>
  </conditionalFormatting>
  <conditionalFormatting sqref="H60:H61">
    <cfRule type="cellIs" dxfId="10874" priority="26" operator="equal">
      <formula>"0 = No answer/Not Applicable"</formula>
    </cfRule>
    <cfRule type="cellIs" dxfId="10873" priority="27" operator="equal">
      <formula>"1 = Not present, needs to be developed"</formula>
    </cfRule>
    <cfRule type="cellIs" dxfId="10872" priority="28" operator="equal">
      <formula>"2 = Needs a lot of strengthening"</formula>
    </cfRule>
    <cfRule type="cellIs" dxfId="10871" priority="29" operator="equal">
      <formula>"3 = Needs some strengthening"</formula>
    </cfRule>
    <cfRule type="cellIs" dxfId="10870" priority="30" operator="equal">
      <formula>"4 = Already present, no action needed"</formula>
    </cfRule>
  </conditionalFormatting>
  <conditionalFormatting sqref="F63:F71">
    <cfRule type="cellIs" dxfId="10869" priority="21" operator="equal">
      <formula>"0 = No answer/Not Applicable"</formula>
    </cfRule>
    <cfRule type="cellIs" dxfId="10868" priority="22" operator="equal">
      <formula>"1 = Not present, needs to be developed"</formula>
    </cfRule>
    <cfRule type="cellIs" dxfId="10867" priority="23" operator="equal">
      <formula>"2 = Needs a lot of strengthening"</formula>
    </cfRule>
    <cfRule type="cellIs" dxfId="10866" priority="24" operator="equal">
      <formula>"3 = Needs some strengthening"</formula>
    </cfRule>
    <cfRule type="cellIs" dxfId="10865" priority="25" operator="equal">
      <formula>"4 = Already present, no action needed"</formula>
    </cfRule>
  </conditionalFormatting>
  <conditionalFormatting sqref="H63:H71">
    <cfRule type="cellIs" dxfId="10864" priority="16" operator="equal">
      <formula>"0 = No answer/Not Applicable"</formula>
    </cfRule>
    <cfRule type="cellIs" dxfId="10863" priority="17" operator="equal">
      <formula>"1 = Not present, needs to be developed"</formula>
    </cfRule>
    <cfRule type="cellIs" dxfId="10862" priority="18" operator="equal">
      <formula>"2 = Needs a lot of strengthening"</formula>
    </cfRule>
    <cfRule type="cellIs" dxfId="10861" priority="19" operator="equal">
      <formula>"3 = Needs some strengthening"</formula>
    </cfRule>
    <cfRule type="cellIs" dxfId="10860" priority="20" operator="equal">
      <formula>"4 = Already present, no action needed"</formula>
    </cfRule>
  </conditionalFormatting>
  <conditionalFormatting sqref="H16">
    <cfRule type="cellIs" dxfId="10859" priority="11" operator="equal">
      <formula>"0 = No answer/Not Applicable"</formula>
    </cfRule>
    <cfRule type="cellIs" dxfId="10858" priority="12" operator="equal">
      <formula>"1 = Not present, needs to be developed"</formula>
    </cfRule>
    <cfRule type="cellIs" dxfId="10857" priority="13" operator="equal">
      <formula>"2 = Needs a lot of strengthening"</formula>
    </cfRule>
    <cfRule type="cellIs" dxfId="10856" priority="14" operator="equal">
      <formula>"3 = Needs some strengthening"</formula>
    </cfRule>
    <cfRule type="cellIs" dxfId="10855" priority="15" operator="equal">
      <formula>"4 = Already present, no action needed"</formula>
    </cfRule>
  </conditionalFormatting>
  <conditionalFormatting sqref="H15">
    <cfRule type="cellIs" dxfId="10854" priority="6" operator="equal">
      <formula>"0 = No answer/Not Applicable"</formula>
    </cfRule>
    <cfRule type="cellIs" dxfId="10853" priority="7" operator="equal">
      <formula>"1 = Not present, needs to be developed"</formula>
    </cfRule>
    <cfRule type="cellIs" dxfId="10852" priority="8" operator="equal">
      <formula>"2 = Needs a lot of strengthening"</formula>
    </cfRule>
    <cfRule type="cellIs" dxfId="10851" priority="9" operator="equal">
      <formula>"3 = Needs some strengthening"</formula>
    </cfRule>
    <cfRule type="cellIs" dxfId="10850" priority="10" operator="equal">
      <formula>"4 = Already present, no action needed"</formula>
    </cfRule>
  </conditionalFormatting>
  <conditionalFormatting sqref="F17">
    <cfRule type="cellIs" dxfId="10849" priority="1" operator="equal">
      <formula>"0 = No answer/Not Applicable"</formula>
    </cfRule>
    <cfRule type="cellIs" dxfId="10848" priority="2" operator="equal">
      <formula>"1 = Not present, needs to be developed"</formula>
    </cfRule>
    <cfRule type="cellIs" dxfId="10847" priority="3" operator="equal">
      <formula>"2 = Needs a lot of strengthening"</formula>
    </cfRule>
    <cfRule type="cellIs" dxfId="10846" priority="4" operator="equal">
      <formula>"3 = Needs some strengthening"</formula>
    </cfRule>
    <cfRule type="cellIs" dxfId="10845" priority="5" operator="equal">
      <formula>"4 = Already present, no action needed"</formula>
    </cfRule>
  </conditionalFormatting>
  <dataValidations count="1">
    <dataValidation type="list" allowBlank="1" showInputMessage="1" showErrorMessage="1" sqref="E17:E18 G31:G32 G35:G37 G17:G18 G20:G21 G23:G24 G27:G29 G39 G41 G44:G46 G48:G52 G60:G61 E63:E71 G54:G57 G63:G71 E20:E21 E23:E24 E27:E29 E31:E32 E35:E37 E39 E41 E44:E46 E48:E52 E54:E57 E60:E61">
      <formula1>responses</formula1>
    </dataValidation>
  </dataValidations>
  <pageMargins left="0.7" right="0.7" top="0.75" bottom="0.75" header="0.3" footer="0.3"/>
  <pageSetup orientation="landscape"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AR166"/>
  <sheetViews>
    <sheetView workbookViewId="0">
      <selection activeCell="C9" sqref="C9"/>
    </sheetView>
  </sheetViews>
  <sheetFormatPr defaultColWidth="8.85546875" defaultRowHeight="14.65" customHeight="1" zeroHeight="1"/>
  <cols>
    <col min="1" max="1" width="4.85546875" style="4" customWidth="1"/>
    <col min="2" max="2" width="9.140625" style="4" customWidth="1"/>
    <col min="3" max="3" width="27.140625" style="4" customWidth="1"/>
    <col min="4" max="4" width="70.140625" style="4" customWidth="1"/>
    <col min="5" max="5" width="26.140625" customWidth="1"/>
    <col min="6" max="6" width="26.140625" hidden="1" customWidth="1"/>
    <col min="7" max="7" width="26.140625" customWidth="1"/>
    <col min="8" max="8" width="26.140625" hidden="1" customWidth="1"/>
    <col min="9" max="9" width="33.140625" customWidth="1"/>
    <col min="10" max="10" width="28.140625" customWidth="1"/>
    <col min="12" max="41" width="8.85546875" style="122"/>
  </cols>
  <sheetData>
    <row r="1" spans="2:43" ht="16.5"/>
    <row r="2" spans="2:43" ht="55.5" customHeight="1">
      <c r="B2" s="243" t="s">
        <v>248</v>
      </c>
      <c r="C2" s="244"/>
      <c r="D2" s="244"/>
      <c r="E2" s="244"/>
      <c r="F2" s="244"/>
      <c r="G2" s="244"/>
      <c r="H2" s="244"/>
      <c r="I2" s="244"/>
      <c r="J2" s="245"/>
    </row>
    <row r="3" spans="2:43" ht="16.5">
      <c r="J3" s="123"/>
    </row>
    <row r="4" spans="2:43" ht="16.5">
      <c r="J4" s="124"/>
    </row>
    <row r="5" spans="2:43" ht="15.75" customHeight="1">
      <c r="B5" s="15" t="s">
        <v>132</v>
      </c>
      <c r="C5" s="16" t="str">
        <f>_xlfn.CONCAT('Évaluation - contexte'!C36&amp;" "&amp;'Évaluation - contexte'!D36)</f>
        <v xml:space="preserve"> </v>
      </c>
      <c r="J5" s="124"/>
    </row>
    <row r="6" spans="2:43" ht="15.75" customHeight="1">
      <c r="B6" s="15" t="s">
        <v>134</v>
      </c>
      <c r="C6" s="16"/>
      <c r="J6" s="124"/>
    </row>
    <row r="7" spans="2:43" ht="16.5">
      <c r="B7" s="15" t="s">
        <v>129</v>
      </c>
      <c r="C7" s="16"/>
      <c r="J7" s="124"/>
    </row>
    <row r="8" spans="2:43" ht="16.5">
      <c r="B8" s="15" t="s">
        <v>130</v>
      </c>
      <c r="C8" s="16"/>
      <c r="J8" s="124"/>
    </row>
    <row r="9" spans="2:43" ht="16.5">
      <c r="B9" s="15" t="s">
        <v>133</v>
      </c>
      <c r="C9" s="16" t="str">
        <f>IF('Évaluation - contexte'!E36&lt;&gt;"",'Évaluation - contexte'!E36,"")</f>
        <v/>
      </c>
      <c r="J9" s="124"/>
    </row>
    <row r="10" spans="2:43" ht="16.5">
      <c r="B10" s="15" t="s">
        <v>131</v>
      </c>
      <c r="C10" s="16"/>
      <c r="J10" s="124"/>
    </row>
    <row r="11" spans="2:43" ht="16.5">
      <c r="J11" s="124"/>
    </row>
    <row r="12" spans="2:43" ht="75.599999999999994" customHeight="1">
      <c r="E12" s="1" t="s">
        <v>222</v>
      </c>
      <c r="F12" s="1"/>
      <c r="G12" s="1" t="s">
        <v>147</v>
      </c>
      <c r="H12" s="1"/>
      <c r="I12" s="1"/>
      <c r="J12" s="124"/>
    </row>
    <row r="13" spans="2:43" ht="121.35" customHeight="1">
      <c r="B13" s="56" t="s">
        <v>0</v>
      </c>
      <c r="C13" s="56" t="s">
        <v>257</v>
      </c>
      <c r="D13" s="56" t="s">
        <v>267</v>
      </c>
      <c r="E13" s="56" t="s">
        <v>258</v>
      </c>
      <c r="F13" s="56"/>
      <c r="G13" s="56" t="s">
        <v>259</v>
      </c>
      <c r="H13" s="56"/>
      <c r="I13" s="56" t="s">
        <v>268</v>
      </c>
      <c r="J13" s="56" t="s">
        <v>127</v>
      </c>
    </row>
    <row r="14" spans="2:43" ht="36" customHeight="1">
      <c r="B14" s="246" t="s">
        <v>197</v>
      </c>
      <c r="C14" s="247"/>
      <c r="D14" s="247"/>
      <c r="E14" s="247"/>
      <c r="F14" s="247"/>
      <c r="G14" s="247"/>
      <c r="H14" s="247"/>
      <c r="I14" s="247"/>
      <c r="J14" s="248"/>
    </row>
    <row r="15" spans="2:43" ht="24" customHeight="1">
      <c r="B15" s="57" t="s">
        <v>107</v>
      </c>
      <c r="C15" s="107" t="s">
        <v>1</v>
      </c>
      <c r="D15" s="58"/>
      <c r="E15" s="59"/>
      <c r="F15" s="59" t="str">
        <f>IF(AND(F16="N/A",F19="N/A",F22="N/A"),"N/A",ROUND(AVERAGE(F16,F19,F22),2))</f>
        <v>N/A</v>
      </c>
      <c r="G15" s="60"/>
      <c r="H15" s="59" t="str">
        <f>IF(AND(H16="N/A",H19="N/A",H22="N/A"),"N/A",ROUND(AVERAGE(H16,H19,H22),2))</f>
        <v>N/A</v>
      </c>
      <c r="I15" s="60"/>
      <c r="J15" s="61"/>
    </row>
    <row r="16" spans="2:43" ht="23.25" customHeight="1">
      <c r="B16" s="62" t="s">
        <v>55</v>
      </c>
      <c r="C16" s="106" t="s">
        <v>249</v>
      </c>
      <c r="D16" s="106"/>
      <c r="E16" s="63" t="s">
        <v>166</v>
      </c>
      <c r="F16" s="63" t="str">
        <f>IF(AND(F17="N/A",F18="N/A"),"N/A",ROUND(AVERAGE(F17:F18),2))</f>
        <v>N/A</v>
      </c>
      <c r="G16" s="63" t="s">
        <v>167</v>
      </c>
      <c r="H16" s="63" t="str">
        <f>IF(AND(H17="N/A",H18="N/A"),"N/A",ROUND(AVERAGE(H17:H18),2))</f>
        <v>N/A</v>
      </c>
      <c r="I16" s="63"/>
      <c r="J16" s="64"/>
      <c r="AQ16" t="s">
        <v>173</v>
      </c>
    </row>
    <row r="17" spans="2:44" ht="126.75" customHeight="1">
      <c r="B17" s="32" t="s">
        <v>53</v>
      </c>
      <c r="C17" s="33" t="s">
        <v>153</v>
      </c>
      <c r="D17" s="42" t="s">
        <v>272</v>
      </c>
      <c r="E17" s="90"/>
      <c r="F17" s="112" t="str">
        <f>IF(E17="0-Not aplicable","N/A",IF(E17="1-Emerging/Ad hoc",1,IF(E17="2-Repeatable",2,IF(E17="3-Defined",3,IF(E17="4-Managed",4,IF(E17="5-Optimized",5,"N/A"))))))</f>
        <v>N/A</v>
      </c>
      <c r="G17" s="90"/>
      <c r="H17" s="34" t="str">
        <f>IF(G17="0-Not aplicable","N/A",IF(G17="1-Emerging/Ad hoc",1,IF(G17="2-Repeatable",2,IF(G17="3-Defined",3,IF(G17="4-Managed",4,IF(G17="5-Optimized",5,"N/A"))))))</f>
        <v>N/A</v>
      </c>
      <c r="I17" s="34"/>
      <c r="J17" s="35"/>
      <c r="AP17">
        <v>1</v>
      </c>
      <c r="AQ17" t="str">
        <f>F15</f>
        <v>N/A</v>
      </c>
      <c r="AR17" t="s">
        <v>194</v>
      </c>
    </row>
    <row r="18" spans="2:44" ht="93" customHeight="1">
      <c r="B18" s="32" t="s">
        <v>54</v>
      </c>
      <c r="C18" s="33" t="s">
        <v>152</v>
      </c>
      <c r="D18" s="42" t="s">
        <v>250</v>
      </c>
      <c r="E18" s="90"/>
      <c r="F18" s="112" t="str">
        <f>IF(E18="0-Not aplicable","N/A",IF(E18="1-Emerging/Ad hoc",1,IF(E18="2-Repeatable",2,IF(E18="3-Defined",3,IF(E18="4-Managed",4,IF(E18="5-Optimized",5,"N/A"))))))</f>
        <v>N/A</v>
      </c>
      <c r="G18" s="90"/>
      <c r="H18" s="34" t="str">
        <f>IF(G18="0-Not aplicable","N/A",IF(G18="1-Emerging/Ad hoc",1,IF(G18="2-Repeatable",2,IF(G18="3-Defined",3,IF(G18="4-Managed",4,IF(G18="5-Optimized",5,"N/A"))))))</f>
        <v>N/A</v>
      </c>
      <c r="I18" s="34"/>
      <c r="J18" s="35"/>
      <c r="AP18">
        <v>2</v>
      </c>
      <c r="AQ18" t="str">
        <f>F25</f>
        <v>N/A</v>
      </c>
      <c r="AR18" t="s">
        <v>169</v>
      </c>
    </row>
    <row r="19" spans="2:44" ht="23.25" customHeight="1">
      <c r="B19" s="62" t="s">
        <v>57</v>
      </c>
      <c r="C19" s="242" t="s">
        <v>205</v>
      </c>
      <c r="D19" s="242"/>
      <c r="E19" s="72"/>
      <c r="F19" s="106" t="str">
        <f>IF(AND(F20="N/A",F21="N/A"),"N/A",ROUND(AVERAGE(F20:F21),2))</f>
        <v>N/A</v>
      </c>
      <c r="G19" s="72"/>
      <c r="H19" s="106" t="str">
        <f>IF(AND(H20="N/A",H21="N/A"),"N/A",ROUND(AVERAGE(H20:H21),2))</f>
        <v>N/A</v>
      </c>
      <c r="I19" s="72"/>
      <c r="J19" s="73"/>
      <c r="AP19">
        <v>3</v>
      </c>
      <c r="AQ19" t="str">
        <f>F33</f>
        <v>N/A</v>
      </c>
      <c r="AR19" t="s">
        <v>170</v>
      </c>
    </row>
    <row r="20" spans="2:44" ht="108.75" customHeight="1">
      <c r="B20" s="32" t="s">
        <v>58</v>
      </c>
      <c r="C20" s="33" t="s">
        <v>151</v>
      </c>
      <c r="D20" s="42" t="s">
        <v>148</v>
      </c>
      <c r="E20" s="90"/>
      <c r="F20" s="112" t="str">
        <f>IF(E20="0-Not aplicable","N/A",IF(E20="1-Emerging/Ad hoc",1,IF(E20="2-Repeatable",2,IF(E20="3-Defined",3,IF(E20="4-Managed",4,IF(E20="5-Optimized",5,"N/A"))))))</f>
        <v>N/A</v>
      </c>
      <c r="G20" s="90"/>
      <c r="H20" s="34" t="str">
        <f>IF(G20="0-Not aplicable","N/A",IF(G20="1-Emerging/Ad hoc",1,IF(G20="2-Repeatable",2,IF(G20="3-Defined",3,IF(G20="4-Managed",4,IF(G20="5-Optimized",5,"N/A"))))))</f>
        <v>N/A</v>
      </c>
      <c r="I20" s="34"/>
      <c r="J20" s="35"/>
      <c r="AP20">
        <v>4</v>
      </c>
      <c r="AQ20" t="str">
        <f>F42</f>
        <v>N/A</v>
      </c>
      <c r="AR20" t="s">
        <v>171</v>
      </c>
    </row>
    <row r="21" spans="2:44" ht="105.75" customHeight="1">
      <c r="B21" s="32" t="s">
        <v>59</v>
      </c>
      <c r="C21" s="33" t="s">
        <v>5</v>
      </c>
      <c r="D21" s="42" t="s">
        <v>217</v>
      </c>
      <c r="E21" s="90"/>
      <c r="F21" s="112" t="str">
        <f>IF(E21="0-Not aplicable","N/A",IF(E21="1-Emerging/Ad hoc",1,IF(E21="2-Repeatable",2,IF(E21="3-Defined",3,IF(E21="4-Managed",4,IF(E21="5-Optimized",5,"N/A"))))))</f>
        <v>N/A</v>
      </c>
      <c r="G21" s="90"/>
      <c r="H21" s="34" t="str">
        <f>IF(G21="0-Not aplicable","N/A",IF(G21="1-Emerging/Ad hoc",1,IF(G21="2-Repeatable",2,IF(G21="3-Defined",3,IF(G21="4-Managed",4,IF(G21="5-Optimized",5,"N/A"))))))</f>
        <v>N/A</v>
      </c>
      <c r="I21" s="34"/>
      <c r="J21" s="35"/>
      <c r="AP21">
        <v>5</v>
      </c>
      <c r="AQ21" t="str">
        <f>F58</f>
        <v>N/A</v>
      </c>
      <c r="AR21" t="s">
        <v>172</v>
      </c>
    </row>
    <row r="22" spans="2:44" ht="23.25" customHeight="1">
      <c r="B22" s="62" t="s">
        <v>60</v>
      </c>
      <c r="C22" s="242" t="s">
        <v>237</v>
      </c>
      <c r="D22" s="242"/>
      <c r="E22" s="72"/>
      <c r="F22" s="106" t="str">
        <f>IF(AND(F23="N/A",F24="N/A"),"N/A",ROUND(AVERAGE(F23:F24),2))</f>
        <v>N/A</v>
      </c>
      <c r="G22" s="72"/>
      <c r="H22" s="106" t="str">
        <f>IF(AND(H23="N/A",H24="N/A"),"N/A",ROUND(AVERAGE(H23:H24),2))</f>
        <v>N/A</v>
      </c>
      <c r="I22" s="72"/>
      <c r="J22" s="73"/>
    </row>
    <row r="23" spans="2:44" ht="124.5" customHeight="1">
      <c r="B23" s="32" t="s">
        <v>61</v>
      </c>
      <c r="C23" s="33" t="s">
        <v>7</v>
      </c>
      <c r="D23" s="43" t="s">
        <v>108</v>
      </c>
      <c r="E23" s="90"/>
      <c r="F23" s="112" t="str">
        <f>IF(E23="0-Not aplicable","N/A",IF(E23="1-Emerging/Ad hoc",1,IF(E23="2-Repeatable",2,IF(E23="3-Defined",3,IF(E23="4-Managed",4,IF(E23="5-Optimized",5,"N/A"))))))</f>
        <v>N/A</v>
      </c>
      <c r="G23" s="90"/>
      <c r="H23" s="34" t="str">
        <f>IF(G23="0-Not aplicable","N/A",IF(G23="1-Emerging/Ad hoc",1,IF(G23="2-Repeatable",2,IF(G23="3-Defined",3,IF(G23="4-Managed",4,IF(G23="5-Optimized",5,"N/A"))))))</f>
        <v>N/A</v>
      </c>
      <c r="I23" s="34"/>
      <c r="J23" s="35"/>
      <c r="AQ23" t="s">
        <v>174</v>
      </c>
    </row>
    <row r="24" spans="2:44" ht="41.25" customHeight="1">
      <c r="B24" s="32" t="s">
        <v>62</v>
      </c>
      <c r="C24" s="33" t="s">
        <v>8</v>
      </c>
      <c r="D24" s="44" t="s">
        <v>149</v>
      </c>
      <c r="E24" s="90"/>
      <c r="F24" s="112" t="str">
        <f>IF(E24="0-Not aplicable","N/A",IF(E24="1-Emerging/Ad hoc",1,IF(E24="2-Repeatable",2,IF(E24="3-Defined",3,IF(E24="4-Managed",4,IF(E24="5-Optimized",5,"N/A"))))))</f>
        <v>N/A</v>
      </c>
      <c r="G24" s="90"/>
      <c r="H24" s="34" t="str">
        <f>IF(G24="0-Not aplicable","N/A",IF(G24="1-Emerging/Ad hoc",1,IF(G24="2-Repeatable",2,IF(G24="3-Defined",3,IF(G24="4-Managed",4,IF(G24="5-Optimized",5,"N/A"))))))</f>
        <v>N/A</v>
      </c>
      <c r="I24" s="34"/>
      <c r="J24" s="35"/>
      <c r="AP24">
        <v>1</v>
      </c>
      <c r="AQ24" t="str">
        <f>H15</f>
        <v>N/A</v>
      </c>
      <c r="AR24" t="s">
        <v>168</v>
      </c>
    </row>
    <row r="25" spans="2:44" ht="23.25" customHeight="1">
      <c r="B25" s="57" t="s">
        <v>56</v>
      </c>
      <c r="C25" s="249" t="s">
        <v>199</v>
      </c>
      <c r="D25" s="249"/>
      <c r="E25" s="76"/>
      <c r="F25" s="107" t="str">
        <f>IF(AND(F26="N/A",F30="N/A"),"N/A",ROUND(AVERAGE(F26,F30),2))</f>
        <v>N/A</v>
      </c>
      <c r="G25" s="76"/>
      <c r="H25" s="107" t="str">
        <f>IF(AND(H26="N/A",H30="N/A"),"N/A",ROUND(AVERAGE(H26,H30),2))</f>
        <v>N/A</v>
      </c>
      <c r="I25" s="76"/>
      <c r="J25" s="77"/>
      <c r="AP25">
        <v>2</v>
      </c>
      <c r="AQ25" t="str">
        <f>H25</f>
        <v>N/A</v>
      </c>
      <c r="AR25" t="s">
        <v>169</v>
      </c>
    </row>
    <row r="26" spans="2:44" ht="23.25" customHeight="1">
      <c r="B26" s="62" t="s">
        <v>109</v>
      </c>
      <c r="C26" s="242" t="s">
        <v>207</v>
      </c>
      <c r="D26" s="242"/>
      <c r="E26" s="72"/>
      <c r="F26" s="106" t="str">
        <f>IF(AND(F27="N/A",F28="N/A",F29="N/A"),"N/A",ROUND(AVERAGE(F27:F29),2))</f>
        <v>N/A</v>
      </c>
      <c r="G26" s="72"/>
      <c r="H26" s="106" t="str">
        <f>IF(AND(H27="N/A",H28="N/A",H29="N/A"),"N/A",ROUND(AVERAGE(H27:H29),2))</f>
        <v>N/A</v>
      </c>
      <c r="I26" s="72"/>
      <c r="J26" s="73"/>
      <c r="AP26">
        <v>3</v>
      </c>
      <c r="AQ26" t="str">
        <f>H33</f>
        <v>N/A</v>
      </c>
      <c r="AR26" t="s">
        <v>170</v>
      </c>
    </row>
    <row r="27" spans="2:44" ht="54" customHeight="1">
      <c r="B27" s="32" t="s">
        <v>63</v>
      </c>
      <c r="C27" s="33" t="s">
        <v>238</v>
      </c>
      <c r="D27" s="43" t="s">
        <v>110</v>
      </c>
      <c r="E27" s="90"/>
      <c r="F27" s="112" t="str">
        <f>IF(E27="0-Not aplicable","N/A",IF(E27="1-Emerging/Ad hoc",1,IF(E27="2-Repeatable",2,IF(E27="3-Defined",3,IF(E27="4-Managed",4,IF(E27="5-Optimized",5,"N/A"))))))</f>
        <v>N/A</v>
      </c>
      <c r="G27" s="90"/>
      <c r="H27" s="34" t="str">
        <f>IF(G27="0-Not aplicable","N/A",IF(G27="1-Emerging/Ad hoc",1,IF(G27="2-Repeatable",2,IF(G27="3-Defined",3,IF(G27="4-Managed",4,IF(G27="5-Optimized",5,"N/A"))))))</f>
        <v>N/A</v>
      </c>
      <c r="I27" s="34"/>
      <c r="J27" s="35"/>
      <c r="AP27">
        <v>4</v>
      </c>
      <c r="AQ27" t="str">
        <f>H42</f>
        <v>N/A</v>
      </c>
      <c r="AR27" t="s">
        <v>171</v>
      </c>
    </row>
    <row r="28" spans="2:44" ht="72" customHeight="1">
      <c r="B28" s="32" t="s">
        <v>64</v>
      </c>
      <c r="C28" s="33" t="s">
        <v>11</v>
      </c>
      <c r="D28" s="43" t="s">
        <v>111</v>
      </c>
      <c r="E28" s="90"/>
      <c r="F28" s="112" t="str">
        <f>IF(E28="0-Not aplicable","N/A",IF(E28="1-Emerging/Ad hoc",1,IF(E28="2-Repeatable",2,IF(E28="3-Defined",3,IF(E28="4-Managed",4,IF(E28="5-Optimized",5,"N/A"))))))</f>
        <v>N/A</v>
      </c>
      <c r="G28" s="90"/>
      <c r="H28" s="34" t="str">
        <f>IF(G28="0-Not aplicable","N/A",IF(G28="1-Emerging/Ad hoc",1,IF(G28="2-Repeatable",2,IF(G28="3-Defined",3,IF(G28="4-Managed",4,IF(G28="5-Optimized",5,"N/A"))))))</f>
        <v>N/A</v>
      </c>
      <c r="I28" s="34"/>
      <c r="J28" s="35"/>
      <c r="AP28">
        <v>5</v>
      </c>
      <c r="AQ28" t="str">
        <f>H58</f>
        <v>N/A</v>
      </c>
      <c r="AR28" t="s">
        <v>172</v>
      </c>
    </row>
    <row r="29" spans="2:44" ht="44.25" customHeight="1">
      <c r="B29" s="32" t="s">
        <v>65</v>
      </c>
      <c r="C29" s="33" t="s">
        <v>12</v>
      </c>
      <c r="D29" s="43" t="s">
        <v>112</v>
      </c>
      <c r="E29" s="90"/>
      <c r="F29" s="112" t="str">
        <f>IF(E29="0-Not aplicable","N/A",IF(E29="1-Emerging/Ad hoc",1,IF(E29="2-Repeatable",2,IF(E29="3-Defined",3,IF(E29="4-Managed",4,IF(E29="5-Optimized",5,"N/A"))))))</f>
        <v>N/A</v>
      </c>
      <c r="G29" s="90"/>
      <c r="H29" s="34" t="str">
        <f>IF(G29="0-Not aplicable","N/A",IF(G29="1-Emerging/Ad hoc",1,IF(G29="2-Repeatable",2,IF(G29="3-Defined",3,IF(G29="4-Managed",4,IF(G29="5-Optimized",5,"N/A"))))))</f>
        <v>N/A</v>
      </c>
      <c r="I29" s="34"/>
      <c r="J29" s="35"/>
    </row>
    <row r="30" spans="2:44" ht="23.25" customHeight="1">
      <c r="B30" s="62" t="s">
        <v>66</v>
      </c>
      <c r="C30" s="242" t="s">
        <v>208</v>
      </c>
      <c r="D30" s="242"/>
      <c r="E30" s="72"/>
      <c r="F30" s="106" t="str">
        <f>IF(AND(F31="N/A",F32="N/A"),"N/A",ROUND(AVERAGE(F31:F32),2))</f>
        <v>N/A</v>
      </c>
      <c r="G30" s="72"/>
      <c r="H30" s="106" t="str">
        <f>IF(AND(H31="N/A",H32="N/A"),"N/A",ROUND(AVERAGE(H31:H32),2))</f>
        <v>N/A</v>
      </c>
      <c r="I30" s="72"/>
      <c r="J30" s="73"/>
    </row>
    <row r="31" spans="2:44" ht="131.25" customHeight="1">
      <c r="B31" s="32" t="s">
        <v>67</v>
      </c>
      <c r="C31" s="33" t="s">
        <v>14</v>
      </c>
      <c r="D31" s="43" t="s">
        <v>239</v>
      </c>
      <c r="E31" s="90"/>
      <c r="F31" s="112" t="str">
        <f>IF(E31="0-Not aplicable","N/A",IF(E31="1-Emerging/Ad hoc",1,IF(E31="2-Repeatable",2,IF(E31="3-Defined",3,IF(E31="4-Managed",4,IF(E31="5-Optimized",5,"N/A"))))))</f>
        <v>N/A</v>
      </c>
      <c r="G31" s="90"/>
      <c r="H31" s="34" t="str">
        <f>IF(G31="0-Not aplicable","N/A",IF(G31="1-Emerging/Ad hoc",1,IF(G31="2-Repeatable",2,IF(G31="3-Defined",3,IF(G31="4-Managed",4,IF(G31="5-Optimized",5,"N/A"))))))</f>
        <v>N/A</v>
      </c>
      <c r="I31" s="34"/>
      <c r="J31" s="35"/>
      <c r="AQ31" t="s">
        <v>188</v>
      </c>
    </row>
    <row r="32" spans="2:44" ht="75" customHeight="1">
      <c r="B32" s="32" t="s">
        <v>68</v>
      </c>
      <c r="C32" s="33" t="s">
        <v>15</v>
      </c>
      <c r="D32" s="43" t="s">
        <v>113</v>
      </c>
      <c r="E32" s="90"/>
      <c r="F32" s="112" t="str">
        <f>IF(E32="0-Not aplicable","N/A",IF(E32="1-Emerging/Ad hoc",1,IF(E32="2-Repeatable",2,IF(E32="3-Defined",3,IF(E32="4-Managed",4,IF(E32="5-Optimized",5,"N/A"))))))</f>
        <v>N/A</v>
      </c>
      <c r="G32" s="90"/>
      <c r="H32" s="34" t="str">
        <f>IF(G32="0-Not aplicable","N/A",IF(G32="1-Emerging/Ad hoc",1,IF(G32="2-Repeatable",2,IF(G32="3-Defined",3,IF(G32="4-Managed",4,IF(G32="5-Optimized",5,"N/A"))))))</f>
        <v>N/A</v>
      </c>
      <c r="I32" s="34"/>
      <c r="J32" s="35"/>
      <c r="AP32">
        <v>1</v>
      </c>
      <c r="AQ32" t="str">
        <f>F16</f>
        <v>N/A</v>
      </c>
      <c r="AR32" t="s">
        <v>175</v>
      </c>
    </row>
    <row r="33" spans="2:44" ht="23.25" customHeight="1">
      <c r="B33" s="57" t="s">
        <v>69</v>
      </c>
      <c r="C33" s="249" t="s">
        <v>240</v>
      </c>
      <c r="D33" s="249"/>
      <c r="E33" s="76"/>
      <c r="F33" s="107" t="str">
        <f>IF(AND(F34="N/A",F38="N/A",F40="N/A"),"N/A",ROUND(AVERAGE(F34,F38,F40),2))</f>
        <v>N/A</v>
      </c>
      <c r="G33" s="76"/>
      <c r="H33" s="107" t="str">
        <f>IF(AND(H34="N/A",H38="N/A",H40="N/A"),"N/A",ROUND(AVERAGE(H34,H38,H40),2))</f>
        <v>N/A</v>
      </c>
      <c r="I33" s="76"/>
      <c r="J33" s="77"/>
      <c r="AP33">
        <v>2</v>
      </c>
      <c r="AQ33" t="str">
        <f>F19</f>
        <v>N/A</v>
      </c>
      <c r="AR33" t="s">
        <v>176</v>
      </c>
    </row>
    <row r="34" spans="2:44" ht="23.25" customHeight="1">
      <c r="B34" s="62" t="s">
        <v>70</v>
      </c>
      <c r="C34" s="242" t="s">
        <v>209</v>
      </c>
      <c r="D34" s="242"/>
      <c r="E34" s="72"/>
      <c r="F34" s="106" t="str">
        <f>IF(AND(F35="N/A",F36="N/A",F37="N/A"),"N/A",ROUND(AVERAGE(F35:F37),2))</f>
        <v>N/A</v>
      </c>
      <c r="G34" s="72"/>
      <c r="H34" s="106" t="str">
        <f>IF(AND(H35="N/A",H36="N/A",H37="N/A"),"N/A",ROUND(AVERAGE(H35:H37),2))</f>
        <v>N/A</v>
      </c>
      <c r="I34" s="72"/>
      <c r="J34" s="73"/>
      <c r="AP34">
        <v>3</v>
      </c>
      <c r="AQ34" t="str">
        <f>F22</f>
        <v>N/A</v>
      </c>
      <c r="AR34" t="s">
        <v>178</v>
      </c>
    </row>
    <row r="35" spans="2:44" ht="52.5" customHeight="1">
      <c r="B35" s="32" t="s">
        <v>76</v>
      </c>
      <c r="C35" s="33" t="s">
        <v>17</v>
      </c>
      <c r="D35" s="45" t="s">
        <v>241</v>
      </c>
      <c r="E35" s="90"/>
      <c r="F35" s="112" t="str">
        <f>IF(E35="0-Not aplicable","N/A",IF(E35="1-Emerging/Ad hoc",1,IF(E35="2-Repeatable",2,IF(E35="3-Defined",3,IF(E35="4-Managed",4,IF(E35="5-Optimized",5,"N/A"))))))</f>
        <v>N/A</v>
      </c>
      <c r="G35" s="90"/>
      <c r="H35" s="34" t="str">
        <f>IF(G35="0-Not aplicable","N/A",IF(G35="1-Emerging/Ad hoc",1,IF(G35="2-Repeatable",2,IF(G35="3-Defined",3,IF(G35="4-Managed",4,IF(G35="5-Optimized",5,"N/A"))))))</f>
        <v>N/A</v>
      </c>
      <c r="I35" s="34"/>
      <c r="J35" s="35"/>
      <c r="AP35">
        <v>4</v>
      </c>
      <c r="AQ35" t="str">
        <f>F26</f>
        <v>N/A</v>
      </c>
      <c r="AR35" t="s">
        <v>177</v>
      </c>
    </row>
    <row r="36" spans="2:44" ht="39.75" customHeight="1">
      <c r="B36" s="32" t="s">
        <v>77</v>
      </c>
      <c r="C36" s="33" t="s">
        <v>18</v>
      </c>
      <c r="D36" s="44" t="s">
        <v>218</v>
      </c>
      <c r="E36" s="90"/>
      <c r="F36" s="112" t="str">
        <f>IF(E36="0-Not aplicable","N/A",IF(E36="1-Emerging/Ad hoc",1,IF(E36="2-Repeatable",2,IF(E36="3-Defined",3,IF(E36="4-Managed",4,IF(E36="5-Optimized",5,"N/A"))))))</f>
        <v>N/A</v>
      </c>
      <c r="G36" s="90"/>
      <c r="H36" s="34" t="str">
        <f>IF(G36="0-Not aplicable","N/A",IF(G36="1-Emerging/Ad hoc",1,IF(G36="2-Repeatable",2,IF(G36="3-Defined",3,IF(G36="4-Managed",4,IF(G36="5-Optimized",5,"N/A"))))))</f>
        <v>N/A</v>
      </c>
      <c r="I36" s="34"/>
      <c r="J36" s="35"/>
      <c r="AP36">
        <v>5</v>
      </c>
      <c r="AQ36" t="str">
        <f>F30</f>
        <v>N/A</v>
      </c>
      <c r="AR36" t="s">
        <v>179</v>
      </c>
    </row>
    <row r="37" spans="2:44" ht="96.75" customHeight="1">
      <c r="B37" s="32" t="s">
        <v>78</v>
      </c>
      <c r="C37" s="33" t="s">
        <v>155</v>
      </c>
      <c r="D37" s="42" t="s">
        <v>245</v>
      </c>
      <c r="E37" s="90"/>
      <c r="F37" s="112" t="str">
        <f>IF(E37="0-Not aplicable","N/A",IF(E37="1-Emerging/Ad hoc",1,IF(E37="2-Repeatable",2,IF(E37="3-Defined",3,IF(E37="4-Managed",4,IF(E37="5-Optimized",5,"N/A"))))))</f>
        <v>N/A</v>
      </c>
      <c r="G37" s="90"/>
      <c r="H37" s="34" t="str">
        <f>IF(G37="0-Not aplicable","N/A",IF(G37="1-Emerging/Ad hoc",1,IF(G37="2-Repeatable",2,IF(G37="3-Defined",3,IF(G37="4-Managed",4,IF(G37="5-Optimized",5,"N/A"))))))</f>
        <v>N/A</v>
      </c>
      <c r="I37" s="34"/>
      <c r="J37" s="35"/>
      <c r="AP37">
        <v>6</v>
      </c>
      <c r="AQ37" t="str">
        <f>F34</f>
        <v>N/A</v>
      </c>
      <c r="AR37" t="s">
        <v>180</v>
      </c>
    </row>
    <row r="38" spans="2:44" ht="22.5" customHeight="1">
      <c r="B38" s="62" t="s">
        <v>71</v>
      </c>
      <c r="C38" s="242" t="s">
        <v>210</v>
      </c>
      <c r="D38" s="242"/>
      <c r="E38" s="72"/>
      <c r="F38" s="106" t="str">
        <f>F39</f>
        <v>N/A</v>
      </c>
      <c r="G38" s="72"/>
      <c r="H38" s="106" t="str">
        <f>H39</f>
        <v>N/A</v>
      </c>
      <c r="I38" s="72"/>
      <c r="J38" s="73"/>
      <c r="AP38">
        <v>7</v>
      </c>
      <c r="AQ38" t="str">
        <f>F38</f>
        <v>N/A</v>
      </c>
      <c r="AR38" t="s">
        <v>181</v>
      </c>
    </row>
    <row r="39" spans="2:44" ht="47.25" customHeight="1">
      <c r="B39" s="32" t="s">
        <v>72</v>
      </c>
      <c r="C39" s="33" t="s">
        <v>256</v>
      </c>
      <c r="D39" s="43" t="s">
        <v>156</v>
      </c>
      <c r="E39" s="90"/>
      <c r="F39" s="112" t="str">
        <f>IF(E39="0-Not aplicable","N/A",IF(E39="1-Emerging/Ad hoc",1,IF(E39="2-Repeatable",2,IF(E39="3-Defined",3,IF(E39="4-Managed",4,IF(E39="5-Optimized",5,"N/A"))))))</f>
        <v>N/A</v>
      </c>
      <c r="G39" s="90"/>
      <c r="H39" s="34" t="str">
        <f>IF(G39="0-Not aplicable","N/A",IF(G39="1-Emerging/Ad hoc",1,IF(G39="2-Repeatable",2,IF(G39="3-Defined",3,IF(G39="4-Managed",4,IF(G39="5-Optimized",5,"N/A"))))))</f>
        <v>N/A</v>
      </c>
      <c r="I39" s="34"/>
      <c r="J39" s="35"/>
      <c r="AP39">
        <v>8</v>
      </c>
      <c r="AQ39" t="str">
        <f>F40</f>
        <v>N/A</v>
      </c>
      <c r="AR39" t="s">
        <v>182</v>
      </c>
    </row>
    <row r="40" spans="2:44" ht="23.25" customHeight="1">
      <c r="B40" s="62" t="s">
        <v>73</v>
      </c>
      <c r="C40" s="242" t="s">
        <v>21</v>
      </c>
      <c r="D40" s="242"/>
      <c r="E40" s="72"/>
      <c r="F40" s="106" t="str">
        <f>F41</f>
        <v>N/A</v>
      </c>
      <c r="G40" s="72"/>
      <c r="H40" s="106" t="str">
        <f>H41</f>
        <v>N/A</v>
      </c>
      <c r="I40" s="72"/>
      <c r="J40" s="73"/>
      <c r="AP40">
        <v>9</v>
      </c>
      <c r="AQ40" t="str">
        <f>F43</f>
        <v>N/A</v>
      </c>
      <c r="AR40" t="s">
        <v>183</v>
      </c>
    </row>
    <row r="41" spans="2:44" ht="81.75" customHeight="1">
      <c r="B41" s="32" t="s">
        <v>74</v>
      </c>
      <c r="C41" s="33" t="s">
        <v>22</v>
      </c>
      <c r="D41" s="43" t="s">
        <v>242</v>
      </c>
      <c r="E41" s="90"/>
      <c r="F41" s="112" t="str">
        <f>IF(E41="0-Not aplicable","N/A",IF(E41="1-Emerging/Ad hoc",1,IF(E41="2-Repeatable",2,IF(E41="3-Defined",3,IF(E41="4-Managed",4,IF(E41="5-Optimized",5,"N/A"))))))</f>
        <v>N/A</v>
      </c>
      <c r="G41" s="90"/>
      <c r="H41" s="34" t="str">
        <f>IF(G41="0-Not aplicable","N/A",IF(G41="1-Emerging/Ad hoc",1,IF(G41="2-Repeatable",2,IF(G41="3-Defined",3,IF(G41="4-Managed",4,IF(G41="5-Optimized",5,"N/A"))))))</f>
        <v>N/A</v>
      </c>
      <c r="I41" s="34"/>
      <c r="J41" s="35"/>
      <c r="AP41">
        <v>10</v>
      </c>
      <c r="AQ41" t="str">
        <f>F47</f>
        <v>N/A</v>
      </c>
      <c r="AR41" t="s">
        <v>184</v>
      </c>
    </row>
    <row r="42" spans="2:44" ht="23.25" customHeight="1">
      <c r="B42" s="57" t="s">
        <v>75</v>
      </c>
      <c r="C42" s="249" t="s">
        <v>201</v>
      </c>
      <c r="D42" s="249"/>
      <c r="E42" s="76"/>
      <c r="F42" s="107" t="str">
        <f>IF(AND(F43="N/A",F47="N/A",F53="N/A"),"N/A",ROUND(AVERAGE(F43,F47,F53),2))</f>
        <v>N/A</v>
      </c>
      <c r="G42" s="76"/>
      <c r="H42" s="107" t="str">
        <f>IF(AND(H43="N/A",H47="N/A",H53="N/A"),"N/A",ROUND(AVERAGE(H43,H47,H53),2))</f>
        <v>N/A</v>
      </c>
      <c r="I42" s="76"/>
      <c r="J42" s="77"/>
      <c r="AP42">
        <v>11</v>
      </c>
      <c r="AQ42" t="str">
        <f>F53</f>
        <v>N/A</v>
      </c>
      <c r="AR42" t="s">
        <v>185</v>
      </c>
    </row>
    <row r="43" spans="2:44" ht="23.25" customHeight="1">
      <c r="B43" s="65" t="s">
        <v>79</v>
      </c>
      <c r="C43" s="242" t="s">
        <v>211</v>
      </c>
      <c r="D43" s="242"/>
      <c r="E43" s="74"/>
      <c r="F43" s="70" t="str">
        <f>IF(AND(F44="N/A",F45="N/A",F46="N/A"),"N/A",ROUND(AVERAGE(F44:F46),2))</f>
        <v>N/A</v>
      </c>
      <c r="G43" s="74"/>
      <c r="H43" s="70" t="str">
        <f>IF(AND(H44="N/A",H45="N/A",H46="N/A"),"N/A",ROUND(AVERAGE(H44:H46),2))</f>
        <v>N/A</v>
      </c>
      <c r="I43" s="74"/>
      <c r="J43" s="75"/>
      <c r="AP43">
        <v>12</v>
      </c>
      <c r="AQ43" t="str">
        <f>F59</f>
        <v>N/A</v>
      </c>
      <c r="AR43" t="s">
        <v>186</v>
      </c>
    </row>
    <row r="44" spans="2:44" ht="53.25" customHeight="1">
      <c r="B44" s="32" t="s">
        <v>95</v>
      </c>
      <c r="C44" s="33" t="s">
        <v>25</v>
      </c>
      <c r="D44" s="43" t="s">
        <v>157</v>
      </c>
      <c r="E44" s="90"/>
      <c r="F44" s="112" t="str">
        <f>IF(E44="0-Not aplicable","N/A",IF(E44="1-Emerging/Ad hoc",1,IF(E44="2-Repeatable",2,IF(E44="3-Defined",3,IF(E44="4-Managed",4,IF(E44="5-Optimized",5,"N/A"))))))</f>
        <v>N/A</v>
      </c>
      <c r="G44" s="90"/>
      <c r="H44" s="34" t="str">
        <f>IF(G44="0-Not aplicable","N/A",IF(G44="1-Emerging/Ad hoc",1,IF(G44="2-Repeatable",2,IF(G44="3-Defined",3,IF(G44="4-Managed",4,IF(G44="5-Optimized",5,"N/A"))))))</f>
        <v>N/A</v>
      </c>
      <c r="I44" s="34"/>
      <c r="J44" s="35"/>
      <c r="AP44">
        <v>13</v>
      </c>
      <c r="AQ44" t="str">
        <f>F62</f>
        <v>N/A</v>
      </c>
      <c r="AR44" t="s">
        <v>187</v>
      </c>
    </row>
    <row r="45" spans="2:44" ht="54" customHeight="1">
      <c r="B45" s="32" t="s">
        <v>96</v>
      </c>
      <c r="C45" s="33" t="s">
        <v>163</v>
      </c>
      <c r="D45" s="44" t="s">
        <v>251</v>
      </c>
      <c r="E45" s="90"/>
      <c r="F45" s="112" t="str">
        <f>IF(E45="0-Not aplicable","N/A",IF(E45="1-Emerging/Ad hoc",1,IF(E45="2-Repeatable",2,IF(E45="3-Defined",3,IF(E45="4-Managed",4,IF(E45="5-Optimized",5,"N/A"))))))</f>
        <v>N/A</v>
      </c>
      <c r="G45" s="90"/>
      <c r="H45" s="34" t="str">
        <f>IF(G45="0-Not aplicable","N/A",IF(G45="1-Emerging/Ad hoc",1,IF(G45="2-Repeatable",2,IF(G45="3-Defined",3,IF(G45="4-Managed",4,IF(G45="5-Optimized",5,"N/A"))))))</f>
        <v>N/A</v>
      </c>
      <c r="I45" s="34"/>
      <c r="J45" s="35"/>
    </row>
    <row r="46" spans="2:44" ht="92.25" customHeight="1">
      <c r="B46" s="32" t="s">
        <v>97</v>
      </c>
      <c r="C46" s="33" t="s">
        <v>27</v>
      </c>
      <c r="D46" s="43" t="s">
        <v>252</v>
      </c>
      <c r="E46" s="90"/>
      <c r="F46" s="112" t="str">
        <f>IF(E46="0-Not aplicable","N/A",IF(E46="1-Emerging/Ad hoc",1,IF(E46="2-Repeatable",2,IF(E46="3-Defined",3,IF(E46="4-Managed",4,IF(E46="5-Optimized",5,"N/A"))))))</f>
        <v>N/A</v>
      </c>
      <c r="G46" s="90"/>
      <c r="H46" s="34" t="str">
        <f>IF(G46="0-Not aplicable","N/A",IF(G46="1-Emerging/Ad hoc",1,IF(G46="2-Repeatable",2,IF(G46="3-Defined",3,IF(G46="4-Managed",4,IF(G46="5-Optimized",5,"N/A"))))))</f>
        <v>N/A</v>
      </c>
      <c r="I46" s="34"/>
      <c r="J46" s="35"/>
      <c r="AQ46" t="s">
        <v>189</v>
      </c>
    </row>
    <row r="47" spans="2:44" ht="23.25" customHeight="1">
      <c r="B47" s="62" t="s">
        <v>80</v>
      </c>
      <c r="C47" s="242" t="s">
        <v>243</v>
      </c>
      <c r="D47" s="242"/>
      <c r="E47" s="72"/>
      <c r="F47" s="106" t="str">
        <f>IF(AND(F48="N/A",F49="N/A",F50="N/A",F51="N/A",F52="N/A"),"N/A",ROUND(AVERAGE(F48:F52),2))</f>
        <v>N/A</v>
      </c>
      <c r="G47" s="72"/>
      <c r="H47" s="106" t="str">
        <f>IF(AND(H48="N/A",H49="N/A",H50="N/A",H51="N/A",H52="N/A"),"N/A",ROUND(AVERAGE(H48:H52),2))</f>
        <v>N/A</v>
      </c>
      <c r="I47" s="72"/>
      <c r="J47" s="73"/>
      <c r="AP47">
        <v>1</v>
      </c>
      <c r="AQ47" t="str">
        <f>H16</f>
        <v>N/A</v>
      </c>
      <c r="AR47" t="s">
        <v>175</v>
      </c>
    </row>
    <row r="48" spans="2:44" ht="72.75" customHeight="1">
      <c r="B48" s="32" t="s">
        <v>98</v>
      </c>
      <c r="C48" s="33" t="s">
        <v>29</v>
      </c>
      <c r="D48" s="44" t="s">
        <v>253</v>
      </c>
      <c r="E48" s="90"/>
      <c r="F48" s="112" t="str">
        <f>IF(E48="0-Not aplicable","N/A",IF(E48="1-Emerging/Ad hoc",1,IF(E48="2-Repeatable",2,IF(E48="3-Defined",3,IF(E48="4-Managed",4,IF(E48="5-Optimized",5,"N/A"))))))</f>
        <v>N/A</v>
      </c>
      <c r="G48" s="90"/>
      <c r="H48" s="34" t="str">
        <f>IF(G48="0-Not aplicable","N/A",IF(G48="1-Emerging/Ad hoc",1,IF(G48="2-Repeatable",2,IF(G48="3-Defined",3,IF(G48="4-Managed",4,IF(G48="5-Optimized",5,"N/A"))))))</f>
        <v>N/A</v>
      </c>
      <c r="I48" s="34"/>
      <c r="J48" s="35"/>
      <c r="AP48">
        <v>2</v>
      </c>
      <c r="AQ48" t="str">
        <f>H19</f>
        <v>N/A</v>
      </c>
      <c r="AR48" t="s">
        <v>176</v>
      </c>
    </row>
    <row r="49" spans="2:44" ht="126.75" customHeight="1">
      <c r="B49" s="32" t="s">
        <v>99</v>
      </c>
      <c r="C49" s="33" t="s">
        <v>30</v>
      </c>
      <c r="D49" s="44" t="s">
        <v>244</v>
      </c>
      <c r="E49" s="90"/>
      <c r="F49" s="112" t="str">
        <f>IF(E49="0-Not aplicable","N/A",IF(E49="1-Emerging/Ad hoc",1,IF(E49="2-Repeatable",2,IF(E49="3-Defined",3,IF(E49="4-Managed",4,IF(E49="5-Optimized",5,"N/A"))))))</f>
        <v>N/A</v>
      </c>
      <c r="G49" s="90"/>
      <c r="H49" s="34" t="str">
        <f>IF(G49="0-Not aplicable","N/A",IF(G49="1-Emerging/Ad hoc",1,IF(G49="2-Repeatable",2,IF(G49="3-Defined",3,IF(G49="4-Managed",4,IF(G49="5-Optimized",5,"N/A"))))))</f>
        <v>N/A</v>
      </c>
      <c r="I49" s="34"/>
      <c r="J49" s="35"/>
      <c r="AP49">
        <v>3</v>
      </c>
      <c r="AQ49" t="str">
        <f>H22</f>
        <v>N/A</v>
      </c>
      <c r="AR49" t="s">
        <v>178</v>
      </c>
    </row>
    <row r="50" spans="2:44" ht="36.75" customHeight="1">
      <c r="B50" s="32" t="s">
        <v>100</v>
      </c>
      <c r="C50" s="33" t="s">
        <v>31</v>
      </c>
      <c r="D50" s="44" t="s">
        <v>219</v>
      </c>
      <c r="E50" s="90"/>
      <c r="F50" s="112" t="str">
        <f>IF(E50="0-Not aplicable","N/A",IF(E50="1-Emerging/Ad hoc",1,IF(E50="2-Repeatable",2,IF(E50="3-Defined",3,IF(E50="4-Managed",4,IF(E50="5-Optimized",5,"N/A"))))))</f>
        <v>N/A</v>
      </c>
      <c r="G50" s="90"/>
      <c r="H50" s="34" t="str">
        <f>IF(G50="0-Not aplicable","N/A",IF(G50="1-Emerging/Ad hoc",1,IF(G50="2-Repeatable",2,IF(G50="3-Defined",3,IF(G50="4-Managed",4,IF(G50="5-Optimized",5,"N/A"))))))</f>
        <v>N/A</v>
      </c>
      <c r="I50" s="34"/>
      <c r="J50" s="35"/>
      <c r="AP50">
        <v>4</v>
      </c>
      <c r="AQ50" t="str">
        <f>H26</f>
        <v>N/A</v>
      </c>
      <c r="AR50" t="s">
        <v>177</v>
      </c>
    </row>
    <row r="51" spans="2:44" ht="36" customHeight="1">
      <c r="B51" s="32" t="s">
        <v>101</v>
      </c>
      <c r="C51" s="33" t="s">
        <v>32</v>
      </c>
      <c r="D51" s="44" t="s">
        <v>223</v>
      </c>
      <c r="E51" s="90"/>
      <c r="F51" s="112" t="str">
        <f>IF(E51="0-Not aplicable","N/A",IF(E51="1-Emerging/Ad hoc",1,IF(E51="2-Repeatable",2,IF(E51="3-Defined",3,IF(E51="4-Managed",4,IF(E51="5-Optimized",5,"N/A"))))))</f>
        <v>N/A</v>
      </c>
      <c r="G51" s="90"/>
      <c r="H51" s="34" t="str">
        <f>IF(G51="0-Not aplicable","N/A",IF(G51="1-Emerging/Ad hoc",1,IF(G51="2-Repeatable",2,IF(G51="3-Defined",3,IF(G51="4-Managed",4,IF(G51="5-Optimized",5,"N/A"))))))</f>
        <v>N/A</v>
      </c>
      <c r="I51" s="34"/>
      <c r="J51" s="35"/>
      <c r="AP51">
        <v>5</v>
      </c>
      <c r="AQ51" t="str">
        <f>H30</f>
        <v>N/A</v>
      </c>
      <c r="AR51" t="s">
        <v>179</v>
      </c>
    </row>
    <row r="52" spans="2:44" ht="96.75" customHeight="1">
      <c r="B52" s="32" t="s">
        <v>102</v>
      </c>
      <c r="C52" s="33" t="s">
        <v>33</v>
      </c>
      <c r="D52" s="42" t="s">
        <v>254</v>
      </c>
      <c r="E52" s="90"/>
      <c r="F52" s="112" t="str">
        <f>IF(E52="0-Not aplicable","N/A",IF(E52="1-Emerging/Ad hoc",1,IF(E52="2-Repeatable",2,IF(E52="3-Defined",3,IF(E52="4-Managed",4,IF(E52="5-Optimized",5,"N/A"))))))</f>
        <v>N/A</v>
      </c>
      <c r="G52" s="90"/>
      <c r="H52" s="34" t="str">
        <f>IF(G52="0-Not aplicable","N/A",IF(G52="1-Emerging/Ad hoc",1,IF(G52="2-Repeatable",2,IF(G52="3-Defined",3,IF(G52="4-Managed",4,IF(G52="5-Optimized",5,"N/A"))))))</f>
        <v>N/A</v>
      </c>
      <c r="I52" s="34"/>
      <c r="J52" s="35"/>
      <c r="AP52">
        <v>6</v>
      </c>
      <c r="AQ52" t="str">
        <f>H34</f>
        <v>N/A</v>
      </c>
      <c r="AR52" t="s">
        <v>180</v>
      </c>
    </row>
    <row r="53" spans="2:44" ht="23.25" customHeight="1">
      <c r="B53" s="62" t="s">
        <v>81</v>
      </c>
      <c r="C53" s="242" t="s">
        <v>213</v>
      </c>
      <c r="D53" s="242"/>
      <c r="E53" s="72"/>
      <c r="F53" s="106" t="str">
        <f>IF(AND(F54="N/A",F55="N/A",F56="N/A",F57="N/A"),"N/A",ROUND(AVERAGE(F54:F57),2))</f>
        <v>N/A</v>
      </c>
      <c r="G53" s="72"/>
      <c r="H53" s="106" t="str">
        <f>IF(AND(H54="N/A",H55="N/A",H56="N/A",H57="N/A"),"N/A",ROUND(AVERAGE(H54:H57),2))</f>
        <v>N/A</v>
      </c>
      <c r="I53" s="72"/>
      <c r="J53" s="73"/>
      <c r="AP53">
        <v>7</v>
      </c>
      <c r="AQ53" t="str">
        <f>H38</f>
        <v>N/A</v>
      </c>
      <c r="AR53" t="s">
        <v>181</v>
      </c>
    </row>
    <row r="54" spans="2:44" ht="24" customHeight="1">
      <c r="B54" s="32" t="s">
        <v>103</v>
      </c>
      <c r="C54" s="33" t="s">
        <v>35</v>
      </c>
      <c r="D54" s="44" t="s">
        <v>158</v>
      </c>
      <c r="E54" s="90"/>
      <c r="F54" s="112" t="str">
        <f>IF(E54="0-Not aplicable","N/A",IF(E54="1-Emerging/Ad hoc",1,IF(E54="2-Repeatable",2,IF(E54="3-Defined",3,IF(E54="4-Managed",4,IF(E54="5-Optimized",5,"N/A"))))))</f>
        <v>N/A</v>
      </c>
      <c r="G54" s="90"/>
      <c r="H54" s="34" t="str">
        <f>IF(G54="0-Not aplicable","N/A",IF(G54="1-Emerging/Ad hoc",1,IF(G54="2-Repeatable",2,IF(G54="3-Defined",3,IF(G54="4-Managed",4,IF(G54="5-Optimized",5,"N/A"))))))</f>
        <v>N/A</v>
      </c>
      <c r="I54" s="34"/>
      <c r="J54" s="35"/>
      <c r="AP54">
        <v>8</v>
      </c>
      <c r="AQ54" t="str">
        <f>H40</f>
        <v>N/A</v>
      </c>
      <c r="AR54" t="s">
        <v>182</v>
      </c>
    </row>
    <row r="55" spans="2:44" ht="36" customHeight="1">
      <c r="B55" s="32" t="s">
        <v>104</v>
      </c>
      <c r="C55" s="33" t="s">
        <v>36</v>
      </c>
      <c r="D55" s="44" t="s">
        <v>159</v>
      </c>
      <c r="E55" s="90"/>
      <c r="F55" s="112" t="str">
        <f>IF(E55="0-Not aplicable","N/A",IF(E55="1-Emerging/Ad hoc",1,IF(E55="2-Repeatable",2,IF(E55="3-Defined",3,IF(E55="4-Managed",4,IF(E55="5-Optimized",5,"N/A"))))))</f>
        <v>N/A</v>
      </c>
      <c r="G55" s="90"/>
      <c r="H55" s="34" t="str">
        <f>IF(G55="0-Not aplicable","N/A",IF(G55="1-Emerging/Ad hoc",1,IF(G55="2-Repeatable",2,IF(G55="3-Defined",3,IF(G55="4-Managed",4,IF(G55="5-Optimized",5,"N/A"))))))</f>
        <v>N/A</v>
      </c>
      <c r="I55" s="34"/>
      <c r="J55" s="35"/>
      <c r="AP55">
        <v>9</v>
      </c>
      <c r="AQ55" t="str">
        <f>H43</f>
        <v>N/A</v>
      </c>
      <c r="AR55" t="s">
        <v>183</v>
      </c>
    </row>
    <row r="56" spans="2:44" ht="49.5">
      <c r="B56" s="32" t="s">
        <v>105</v>
      </c>
      <c r="C56" s="33" t="s">
        <v>37</v>
      </c>
      <c r="D56" s="44" t="s">
        <v>160</v>
      </c>
      <c r="E56" s="90"/>
      <c r="F56" s="112" t="str">
        <f>IF(E56="0-Not aplicable","N/A",IF(E56="1-Emerging/Ad hoc",1,IF(E56="2-Repeatable",2,IF(E56="3-Defined",3,IF(E56="4-Managed",4,IF(E56="5-Optimized",5,"N/A"))))))</f>
        <v>N/A</v>
      </c>
      <c r="G56" s="90"/>
      <c r="H56" s="34" t="str">
        <f>IF(G56="0-Not aplicable","N/A",IF(G56="1-Emerging/Ad hoc",1,IF(G56="2-Repeatable",2,IF(G56="3-Defined",3,IF(G56="4-Managed",4,IF(G56="5-Optimized",5,"N/A"))))))</f>
        <v>N/A</v>
      </c>
      <c r="I56" s="34"/>
      <c r="J56" s="35"/>
      <c r="AP56">
        <v>10</v>
      </c>
      <c r="AQ56" t="str">
        <f>H47</f>
        <v>N/A</v>
      </c>
      <c r="AR56" t="s">
        <v>184</v>
      </c>
    </row>
    <row r="57" spans="2:44" ht="86.25" customHeight="1">
      <c r="B57" s="32" t="s">
        <v>106</v>
      </c>
      <c r="C57" s="33" t="s">
        <v>38</v>
      </c>
      <c r="D57" s="43" t="s">
        <v>114</v>
      </c>
      <c r="E57" s="90"/>
      <c r="F57" s="112" t="str">
        <f>IF(E57="0-Not aplicable","N/A",IF(E57="1-Emerging/Ad hoc",1,IF(E57="2-Repeatable",2,IF(E57="3-Defined",3,IF(E57="4-Managed",4,IF(E57="5-Optimized",5,"N/A"))))))</f>
        <v>N/A</v>
      </c>
      <c r="G57" s="90"/>
      <c r="H57" s="34" t="str">
        <f>IF(G57="0-Not aplicable","N/A",IF(G57="1-Emerging/Ad hoc",1,IF(G57="2-Repeatable",2,IF(G57="3-Defined",3,IF(G57="4-Managed",4,IF(G57="5-Optimized",5,"N/A"))))))</f>
        <v>N/A</v>
      </c>
      <c r="I57" s="34"/>
      <c r="J57" s="35"/>
      <c r="AP57">
        <v>11</v>
      </c>
      <c r="AQ57" t="str">
        <f>H53</f>
        <v>N/A</v>
      </c>
      <c r="AR57" t="s">
        <v>185</v>
      </c>
    </row>
    <row r="58" spans="2:44" ht="23.25" customHeight="1">
      <c r="B58" s="57" t="s">
        <v>82</v>
      </c>
      <c r="C58" s="249" t="s">
        <v>202</v>
      </c>
      <c r="D58" s="249"/>
      <c r="E58" s="76"/>
      <c r="F58" s="107" t="str">
        <f>IF(AND(F59="N/A",F62="N/A"),"N/A",ROUND(AVERAGE(F59,F62),2))</f>
        <v>N/A</v>
      </c>
      <c r="G58" s="76"/>
      <c r="H58" s="107" t="str">
        <f>IF(AND(H59="N/A",H62="N/A"),"N/A",ROUND(AVERAGE(H59,H62),2))</f>
        <v>N/A</v>
      </c>
      <c r="I58" s="76"/>
      <c r="J58" s="77"/>
      <c r="AP58">
        <v>12</v>
      </c>
      <c r="AQ58" t="str">
        <f>H59</f>
        <v>N/A</v>
      </c>
      <c r="AR58" t="s">
        <v>186</v>
      </c>
    </row>
    <row r="59" spans="2:44" ht="23.25" customHeight="1">
      <c r="B59" s="62" t="s">
        <v>83</v>
      </c>
      <c r="C59" s="242" t="s">
        <v>214</v>
      </c>
      <c r="D59" s="242"/>
      <c r="E59" s="72"/>
      <c r="F59" s="106" t="str">
        <f>IF(AND(F60="N/A",F61="N/A"),"N/A",ROUND(AVERAGE(F60:F61),2))</f>
        <v>N/A</v>
      </c>
      <c r="G59" s="72"/>
      <c r="H59" s="106" t="str">
        <f>IF(AND(H60="N/A",H61="N/A"),"N/A",ROUND(AVERAGE(H60:H61),2))</f>
        <v>N/A</v>
      </c>
      <c r="I59" s="72"/>
      <c r="J59" s="73"/>
      <c r="AP59">
        <v>13</v>
      </c>
      <c r="AQ59" t="str">
        <f>H62</f>
        <v>N/A</v>
      </c>
      <c r="AR59" t="s">
        <v>187</v>
      </c>
    </row>
    <row r="60" spans="2:44" ht="69.75" customHeight="1">
      <c r="B60" s="32" t="s">
        <v>84</v>
      </c>
      <c r="C60" s="33" t="s">
        <v>41</v>
      </c>
      <c r="D60" s="42" t="s">
        <v>161</v>
      </c>
      <c r="E60" s="90"/>
      <c r="F60" s="112" t="str">
        <f>IF(E60="0-Not aplicable","N/A",IF(E60="1-Emerging/Ad hoc",1,IF(E60="2-Repeatable",2,IF(E60="3-Defined",3,IF(E60="4-Managed",4,IF(E60="5-Optimized",5,"N/A"))))))</f>
        <v>N/A</v>
      </c>
      <c r="G60" s="90"/>
      <c r="H60" s="34" t="str">
        <f>IF(G60="0-Not aplicable","N/A",IF(G60="1-Emerging/Ad hoc",1,IF(G60="2-Repeatable",2,IF(G60="3-Defined",3,IF(G60="4-Managed",4,IF(G60="5-Optimized",5,"N/A"))))))</f>
        <v>N/A</v>
      </c>
      <c r="I60" s="34"/>
      <c r="J60" s="36"/>
    </row>
    <row r="61" spans="2:44" ht="72" customHeight="1">
      <c r="B61" s="32" t="s">
        <v>115</v>
      </c>
      <c r="C61" s="33" t="s">
        <v>42</v>
      </c>
      <c r="D61" s="43" t="s">
        <v>220</v>
      </c>
      <c r="E61" s="90"/>
      <c r="F61" s="112" t="str">
        <f>IF(E61="0-Not aplicable","N/A",IF(E61="1-Emerging/Ad hoc",1,IF(E61="2-Repeatable",2,IF(E61="3-Defined",3,IF(E61="4-Managed",4,IF(E61="5-Optimized",5,"N/A"))))))</f>
        <v>N/A</v>
      </c>
      <c r="G61" s="90"/>
      <c r="H61" s="34" t="str">
        <f>IF(G61="0-Not aplicable","N/A",IF(G61="1-Emerging/Ad hoc",1,IF(G61="2-Repeatable",2,IF(G61="3-Defined",3,IF(G61="4-Managed",4,IF(G61="5-Optimized",5,"N/A"))))))</f>
        <v>N/A</v>
      </c>
      <c r="I61" s="34"/>
      <c r="J61" s="36"/>
    </row>
    <row r="62" spans="2:44" ht="23.25" customHeight="1">
      <c r="B62" s="62" t="s">
        <v>85</v>
      </c>
      <c r="C62" s="242" t="s">
        <v>215</v>
      </c>
      <c r="D62" s="242"/>
      <c r="E62" s="72"/>
      <c r="F62" s="106" t="str">
        <f>IF(AND(F63="N/A",F64="N/A",F65="N/A",F66="N/A",F67="N/A",F68="N/A",F69="N/A",F70="N/A",F71="N/A"),"N/A",ROUND(AVERAGE(F63:F71),2))</f>
        <v>N/A</v>
      </c>
      <c r="G62" s="72"/>
      <c r="H62" s="106" t="str">
        <f>IF(AND(H63="N/A",H64="N/A",H65="N/A",H66="N/A",H67="N/A",H68="N/A",H69="N/A",H70="N/A",H71="N/A"),"N/A",ROUND(AVERAGE(H63:H71),2))</f>
        <v>N/A</v>
      </c>
      <c r="I62" s="72"/>
      <c r="J62" s="73"/>
    </row>
    <row r="63" spans="2:44" ht="69" customHeight="1">
      <c r="B63" s="32" t="s">
        <v>86</v>
      </c>
      <c r="C63" s="33" t="s">
        <v>221</v>
      </c>
      <c r="D63" s="42" t="s">
        <v>116</v>
      </c>
      <c r="E63" s="90"/>
      <c r="F63" s="112" t="str">
        <f t="shared" ref="F63:F71" si="0">IF(E63="0-Not aplicable","N/A",IF(E63="1-Emerging/Ad hoc",1,IF(E63="2-Repeatable",2,IF(E63="3-Defined",3,IF(E63="4-Managed",4,IF(E63="5-Optimized",5,"N/A"))))))</f>
        <v>N/A</v>
      </c>
      <c r="G63" s="90"/>
      <c r="H63" s="34" t="str">
        <f t="shared" ref="H63:H71" si="1">IF(G63="0-Not aplicable","N/A",IF(G63="1-Emerging/Ad hoc",1,IF(G63="2-Repeatable",2,IF(G63="3-Defined",3,IF(G63="4-Managed",4,IF(G63="5-Optimized",5,"N/A"))))))</f>
        <v>N/A</v>
      </c>
      <c r="I63" s="34"/>
      <c r="J63" s="35"/>
    </row>
    <row r="64" spans="2:44" ht="56.25" customHeight="1">
      <c r="B64" s="32" t="s">
        <v>87</v>
      </c>
      <c r="C64" s="33" t="s">
        <v>45</v>
      </c>
      <c r="D64" s="43" t="s">
        <v>164</v>
      </c>
      <c r="E64" s="90"/>
      <c r="F64" s="112" t="str">
        <f t="shared" si="0"/>
        <v>N/A</v>
      </c>
      <c r="G64" s="90"/>
      <c r="H64" s="34" t="str">
        <f t="shared" si="1"/>
        <v>N/A</v>
      </c>
      <c r="I64" s="34"/>
      <c r="J64" s="35"/>
    </row>
    <row r="65" spans="2:10" ht="65.099999999999994" customHeight="1">
      <c r="B65" s="32" t="s">
        <v>88</v>
      </c>
      <c r="C65" s="33" t="s">
        <v>46</v>
      </c>
      <c r="D65" s="43" t="s">
        <v>162</v>
      </c>
      <c r="E65" s="90"/>
      <c r="F65" s="112" t="str">
        <f t="shared" si="0"/>
        <v>N/A</v>
      </c>
      <c r="G65" s="90"/>
      <c r="H65" s="34" t="str">
        <f t="shared" si="1"/>
        <v>N/A</v>
      </c>
      <c r="I65" s="34"/>
      <c r="J65" s="35"/>
    </row>
    <row r="66" spans="2:10" ht="53.25" customHeight="1">
      <c r="B66" s="32" t="s">
        <v>89</v>
      </c>
      <c r="C66" s="33" t="s">
        <v>48</v>
      </c>
      <c r="D66" s="42" t="s">
        <v>246</v>
      </c>
      <c r="E66" s="90"/>
      <c r="F66" s="112" t="str">
        <f t="shared" si="0"/>
        <v>N/A</v>
      </c>
      <c r="G66" s="90"/>
      <c r="H66" s="34" t="str">
        <f t="shared" si="1"/>
        <v>N/A</v>
      </c>
      <c r="I66" s="34"/>
      <c r="J66" s="35"/>
    </row>
    <row r="67" spans="2:10" ht="70.5" customHeight="1">
      <c r="B67" s="32" t="s">
        <v>90</v>
      </c>
      <c r="C67" s="33" t="s">
        <v>47</v>
      </c>
      <c r="D67" s="42" t="s">
        <v>247</v>
      </c>
      <c r="E67" s="91"/>
      <c r="F67" s="112" t="str">
        <f t="shared" si="0"/>
        <v>N/A</v>
      </c>
      <c r="G67" s="90"/>
      <c r="H67" s="34" t="str">
        <f t="shared" si="1"/>
        <v>N/A</v>
      </c>
      <c r="I67" s="34"/>
      <c r="J67" s="36"/>
    </row>
    <row r="68" spans="2:10" ht="36.75" customHeight="1">
      <c r="B68" s="32" t="s">
        <v>91</v>
      </c>
      <c r="C68" s="33" t="s">
        <v>49</v>
      </c>
      <c r="D68" s="46" t="s">
        <v>165</v>
      </c>
      <c r="E68" s="92"/>
      <c r="F68" s="112" t="str">
        <f t="shared" si="0"/>
        <v>N/A</v>
      </c>
      <c r="G68" s="90"/>
      <c r="H68" s="34" t="str">
        <f t="shared" si="1"/>
        <v>N/A</v>
      </c>
      <c r="I68" s="34"/>
      <c r="J68" s="36"/>
    </row>
    <row r="69" spans="2:10" ht="23.25" customHeight="1">
      <c r="B69" s="32" t="s">
        <v>92</v>
      </c>
      <c r="C69" s="33" t="s">
        <v>50</v>
      </c>
      <c r="D69" s="42" t="s">
        <v>117</v>
      </c>
      <c r="E69" s="92"/>
      <c r="F69" s="112" t="str">
        <f t="shared" si="0"/>
        <v>N/A</v>
      </c>
      <c r="G69" s="90"/>
      <c r="H69" s="34" t="str">
        <f t="shared" si="1"/>
        <v>N/A</v>
      </c>
      <c r="I69" s="34"/>
      <c r="J69" s="36"/>
    </row>
    <row r="70" spans="2:10" ht="51" customHeight="1">
      <c r="B70" s="32" t="s">
        <v>93</v>
      </c>
      <c r="C70" s="33" t="s">
        <v>51</v>
      </c>
      <c r="D70" s="43" t="s">
        <v>118</v>
      </c>
      <c r="E70" s="92"/>
      <c r="F70" s="112" t="str">
        <f t="shared" si="0"/>
        <v>N/A</v>
      </c>
      <c r="G70" s="90"/>
      <c r="H70" s="34" t="str">
        <f t="shared" si="1"/>
        <v>N/A</v>
      </c>
      <c r="I70" s="34"/>
      <c r="J70" s="36"/>
    </row>
    <row r="71" spans="2:10" ht="186" customHeight="1">
      <c r="B71" s="38" t="s">
        <v>94</v>
      </c>
      <c r="C71" s="39" t="s">
        <v>52</v>
      </c>
      <c r="D71" s="39" t="s">
        <v>255</v>
      </c>
      <c r="E71" s="93"/>
      <c r="F71" s="113" t="str">
        <f t="shared" si="0"/>
        <v>N/A</v>
      </c>
      <c r="G71" s="94"/>
      <c r="H71" s="40" t="str">
        <f t="shared" si="1"/>
        <v>N/A</v>
      </c>
      <c r="I71" s="40"/>
      <c r="J71" s="41"/>
    </row>
    <row r="72" spans="2:10" ht="16.5">
      <c r="B72" s="80"/>
      <c r="C72" s="78"/>
      <c r="D72" s="78"/>
      <c r="E72" s="79"/>
      <c r="F72" s="79"/>
      <c r="G72" s="79"/>
      <c r="H72" s="79"/>
      <c r="I72" s="79"/>
      <c r="J72" s="83"/>
    </row>
    <row r="73" spans="2:10" ht="16.5">
      <c r="B73" s="81"/>
      <c r="C73" s="78"/>
      <c r="D73" s="78"/>
      <c r="E73" s="79"/>
      <c r="F73" s="79"/>
      <c r="G73" s="79"/>
      <c r="H73" s="79"/>
      <c r="I73" s="79"/>
      <c r="J73" s="84"/>
    </row>
    <row r="74" spans="2:10" ht="16.5">
      <c r="B74" s="81"/>
      <c r="C74" s="78"/>
      <c r="D74" s="78"/>
      <c r="E74" s="79"/>
      <c r="F74" s="79"/>
      <c r="G74" s="79"/>
      <c r="H74" s="79"/>
      <c r="I74" s="79"/>
      <c r="J74" s="84"/>
    </row>
    <row r="75" spans="2:10" ht="16.5">
      <c r="B75" s="81"/>
      <c r="C75" s="78"/>
      <c r="D75" s="78"/>
      <c r="E75" s="79"/>
      <c r="F75" s="79"/>
      <c r="G75" s="79"/>
      <c r="H75" s="79"/>
      <c r="I75" s="79"/>
      <c r="J75" s="84"/>
    </row>
    <row r="76" spans="2:10" ht="16.5">
      <c r="B76" s="81"/>
      <c r="C76" s="78"/>
      <c r="D76" s="78"/>
      <c r="E76" s="79"/>
      <c r="F76" s="79"/>
      <c r="G76" s="79"/>
      <c r="H76" s="79"/>
      <c r="I76" s="79"/>
      <c r="J76" s="84"/>
    </row>
    <row r="77" spans="2:10" ht="16.5">
      <c r="B77" s="81"/>
      <c r="C77" s="78"/>
      <c r="D77" s="78"/>
      <c r="E77" s="79"/>
      <c r="F77" s="79"/>
      <c r="G77" s="79"/>
      <c r="H77" s="79"/>
      <c r="I77" s="79"/>
      <c r="J77" s="84"/>
    </row>
    <row r="78" spans="2:10" ht="16.5">
      <c r="B78" s="81"/>
      <c r="C78" s="78"/>
      <c r="D78" s="78"/>
      <c r="E78" s="79"/>
      <c r="F78" s="79"/>
      <c r="G78" s="79"/>
      <c r="H78" s="79"/>
      <c r="I78" s="79"/>
      <c r="J78" s="84"/>
    </row>
    <row r="79" spans="2:10" ht="16.5">
      <c r="B79" s="81"/>
      <c r="C79" s="78"/>
      <c r="D79" s="78"/>
      <c r="E79" s="79"/>
      <c r="F79" s="79"/>
      <c r="G79" s="79"/>
      <c r="H79" s="79"/>
      <c r="I79" s="79"/>
      <c r="J79" s="84"/>
    </row>
    <row r="80" spans="2:10" ht="16.5">
      <c r="B80" s="81"/>
      <c r="C80" s="78"/>
      <c r="D80" s="78"/>
      <c r="E80" s="79"/>
      <c r="F80" s="79"/>
      <c r="G80" s="79"/>
      <c r="H80" s="79"/>
      <c r="I80" s="79"/>
      <c r="J80" s="84"/>
    </row>
    <row r="81" spans="2:10" ht="16.5">
      <c r="B81" s="81"/>
      <c r="C81" s="78"/>
      <c r="D81" s="78"/>
      <c r="E81" s="79"/>
      <c r="F81" s="79"/>
      <c r="G81" s="79"/>
      <c r="H81" s="79"/>
      <c r="I81" s="79"/>
      <c r="J81" s="84"/>
    </row>
    <row r="82" spans="2:10" ht="16.5">
      <c r="B82" s="81"/>
      <c r="C82" s="78"/>
      <c r="D82" s="78"/>
      <c r="E82" s="79"/>
      <c r="F82" s="79"/>
      <c r="G82" s="79"/>
      <c r="H82" s="79"/>
      <c r="I82" s="79"/>
      <c r="J82" s="84"/>
    </row>
    <row r="83" spans="2:10" ht="16.5">
      <c r="B83" s="81"/>
      <c r="C83" s="78"/>
      <c r="D83" s="78"/>
      <c r="E83" s="79"/>
      <c r="F83" s="79"/>
      <c r="G83" s="79"/>
      <c r="H83" s="79"/>
      <c r="I83" s="79"/>
      <c r="J83" s="84"/>
    </row>
    <row r="84" spans="2:10" ht="16.5">
      <c r="B84" s="81"/>
      <c r="C84" s="78"/>
      <c r="D84" s="78"/>
      <c r="E84" s="79"/>
      <c r="F84" s="79"/>
      <c r="G84" s="79"/>
      <c r="H84" s="79"/>
      <c r="I84" s="79"/>
      <c r="J84" s="84"/>
    </row>
    <row r="85" spans="2:10" ht="16.5">
      <c r="B85" s="81"/>
      <c r="C85" s="78"/>
      <c r="D85" s="78"/>
      <c r="E85" s="79"/>
      <c r="F85" s="79"/>
      <c r="G85" s="79"/>
      <c r="H85" s="79"/>
      <c r="I85" s="79"/>
      <c r="J85" s="84"/>
    </row>
    <row r="86" spans="2:10" ht="16.5">
      <c r="B86" s="81"/>
      <c r="C86" s="78"/>
      <c r="D86" s="78"/>
      <c r="E86" s="79"/>
      <c r="F86" s="79"/>
      <c r="G86" s="79"/>
      <c r="H86" s="79"/>
      <c r="I86" s="79"/>
      <c r="J86" s="84"/>
    </row>
    <row r="87" spans="2:10" ht="16.5">
      <c r="B87" s="81"/>
      <c r="C87" s="78"/>
      <c r="D87" s="78"/>
      <c r="E87" s="79"/>
      <c r="F87" s="79"/>
      <c r="G87" s="79"/>
      <c r="H87" s="79"/>
      <c r="I87" s="79"/>
      <c r="J87" s="84"/>
    </row>
    <row r="88" spans="2:10" ht="16.5">
      <c r="B88" s="81"/>
      <c r="C88" s="78"/>
      <c r="D88" s="78"/>
      <c r="E88" s="79"/>
      <c r="F88" s="79"/>
      <c r="G88" s="79"/>
      <c r="H88" s="79"/>
      <c r="I88" s="79"/>
      <c r="J88" s="84"/>
    </row>
    <row r="89" spans="2:10" ht="16.5">
      <c r="B89" s="81"/>
      <c r="C89" s="78"/>
      <c r="D89" s="78"/>
      <c r="E89" s="79"/>
      <c r="F89" s="79"/>
      <c r="G89" s="79"/>
      <c r="H89" s="79"/>
      <c r="I89" s="79"/>
      <c r="J89" s="84"/>
    </row>
    <row r="90" spans="2:10" ht="16.5">
      <c r="B90" s="81"/>
      <c r="C90" s="78"/>
      <c r="D90" s="78"/>
      <c r="E90" s="79"/>
      <c r="F90" s="79"/>
      <c r="G90" s="79"/>
      <c r="H90" s="79"/>
      <c r="I90" s="79"/>
      <c r="J90" s="84"/>
    </row>
    <row r="91" spans="2:10" ht="16.5">
      <c r="B91" s="81"/>
      <c r="C91" s="78"/>
      <c r="D91" s="78"/>
      <c r="E91" s="79"/>
      <c r="F91" s="79"/>
      <c r="G91" s="79"/>
      <c r="H91" s="79"/>
      <c r="I91" s="79"/>
      <c r="J91" s="84"/>
    </row>
    <row r="92" spans="2:10" ht="16.5">
      <c r="B92" s="81"/>
      <c r="C92" s="78"/>
      <c r="D92" s="78"/>
      <c r="E92" s="79"/>
      <c r="F92" s="79"/>
      <c r="G92" s="79"/>
      <c r="H92" s="79"/>
      <c r="I92" s="79"/>
      <c r="J92" s="84"/>
    </row>
    <row r="93" spans="2:10" ht="16.5">
      <c r="B93" s="81"/>
      <c r="C93" s="78"/>
      <c r="D93" s="78"/>
      <c r="E93" s="79"/>
      <c r="F93" s="79"/>
      <c r="G93" s="79"/>
      <c r="H93" s="79"/>
      <c r="I93" s="79"/>
      <c r="J93" s="84"/>
    </row>
    <row r="94" spans="2:10" ht="16.5">
      <c r="B94" s="81"/>
      <c r="C94" s="78"/>
      <c r="D94" s="78"/>
      <c r="E94" s="79"/>
      <c r="F94" s="79"/>
      <c r="G94" s="79"/>
      <c r="H94" s="79"/>
      <c r="I94" s="79"/>
      <c r="J94" s="84"/>
    </row>
    <row r="95" spans="2:10" ht="16.5">
      <c r="B95" s="81"/>
      <c r="C95" s="78"/>
      <c r="D95" s="78"/>
      <c r="E95" s="79"/>
      <c r="F95" s="79"/>
      <c r="G95" s="79"/>
      <c r="H95" s="79"/>
      <c r="I95" s="79"/>
      <c r="J95" s="84"/>
    </row>
    <row r="96" spans="2:10" ht="16.5">
      <c r="B96" s="81"/>
      <c r="C96" s="78"/>
      <c r="D96" s="78"/>
      <c r="E96" s="79"/>
      <c r="F96" s="79"/>
      <c r="G96" s="79"/>
      <c r="H96" s="79"/>
      <c r="I96" s="79"/>
      <c r="J96" s="84"/>
    </row>
    <row r="97" spans="2:10" ht="16.5">
      <c r="B97" s="81"/>
      <c r="C97" s="78"/>
      <c r="D97" s="78"/>
      <c r="E97" s="79"/>
      <c r="F97" s="79"/>
      <c r="G97" s="79"/>
      <c r="H97" s="79"/>
      <c r="I97" s="79"/>
      <c r="J97" s="84"/>
    </row>
    <row r="98" spans="2:10" ht="16.5">
      <c r="B98" s="81"/>
      <c r="C98" s="78"/>
      <c r="D98" s="78"/>
      <c r="E98" s="79"/>
      <c r="F98" s="79"/>
      <c r="G98" s="79"/>
      <c r="H98" s="79"/>
      <c r="I98" s="79"/>
      <c r="J98" s="84"/>
    </row>
    <row r="99" spans="2:10" ht="16.5">
      <c r="B99" s="81"/>
      <c r="C99" s="78"/>
      <c r="D99" s="78"/>
      <c r="E99" s="79"/>
      <c r="F99" s="79"/>
      <c r="G99" s="79"/>
      <c r="H99" s="79"/>
      <c r="I99" s="79"/>
      <c r="J99" s="84"/>
    </row>
    <row r="100" spans="2:10" ht="16.5">
      <c r="B100" s="81"/>
      <c r="C100" s="78"/>
      <c r="D100" s="78"/>
      <c r="E100" s="79"/>
      <c r="F100" s="79"/>
      <c r="G100" s="79"/>
      <c r="H100" s="79"/>
      <c r="I100" s="79"/>
      <c r="J100" s="84"/>
    </row>
    <row r="101" spans="2:10" ht="16.5">
      <c r="B101" s="81"/>
      <c r="C101" s="78"/>
      <c r="D101" s="78"/>
      <c r="E101" s="79"/>
      <c r="F101" s="79"/>
      <c r="G101" s="79"/>
      <c r="H101" s="79"/>
      <c r="I101" s="79"/>
      <c r="J101" s="84"/>
    </row>
    <row r="102" spans="2:10" ht="16.5">
      <c r="B102" s="81"/>
      <c r="C102" s="78"/>
      <c r="D102" s="78"/>
      <c r="E102" s="79"/>
      <c r="F102" s="79"/>
      <c r="G102" s="79"/>
      <c r="H102" s="79"/>
      <c r="I102" s="79"/>
      <c r="J102" s="84"/>
    </row>
    <row r="103" spans="2:10" ht="16.5">
      <c r="B103" s="81"/>
      <c r="C103" s="78"/>
      <c r="D103" s="78"/>
      <c r="E103" s="79"/>
      <c r="F103" s="79"/>
      <c r="G103" s="79"/>
      <c r="H103" s="79"/>
      <c r="I103" s="79"/>
      <c r="J103" s="84"/>
    </row>
    <row r="104" spans="2:10" ht="16.5">
      <c r="B104" s="81"/>
      <c r="C104" s="78"/>
      <c r="D104" s="78"/>
      <c r="E104" s="79"/>
      <c r="F104" s="79"/>
      <c r="G104" s="79"/>
      <c r="H104" s="79"/>
      <c r="I104" s="79"/>
      <c r="J104" s="84"/>
    </row>
    <row r="105" spans="2:10" ht="16.5">
      <c r="B105" s="81"/>
      <c r="C105" s="78"/>
      <c r="D105" s="78"/>
      <c r="E105" s="79"/>
      <c r="F105" s="79"/>
      <c r="G105" s="79"/>
      <c r="H105" s="79"/>
      <c r="I105" s="79"/>
      <c r="J105" s="84"/>
    </row>
    <row r="106" spans="2:10" ht="16.5">
      <c r="B106" s="81"/>
      <c r="C106" s="78"/>
      <c r="D106" s="78"/>
      <c r="E106" s="79"/>
      <c r="F106" s="79"/>
      <c r="G106" s="79"/>
      <c r="H106" s="79"/>
      <c r="I106" s="79"/>
      <c r="J106" s="84"/>
    </row>
    <row r="107" spans="2:10" ht="16.5">
      <c r="B107" s="81"/>
      <c r="C107" s="78"/>
      <c r="D107" s="78"/>
      <c r="E107" s="79"/>
      <c r="F107" s="79"/>
      <c r="G107" s="79"/>
      <c r="H107" s="79"/>
      <c r="I107" s="79"/>
      <c r="J107" s="84"/>
    </row>
    <row r="108" spans="2:10" ht="16.5">
      <c r="B108" s="81"/>
      <c r="C108" s="78"/>
      <c r="D108" s="78"/>
      <c r="E108" s="79"/>
      <c r="F108" s="79"/>
      <c r="G108" s="79"/>
      <c r="H108" s="79"/>
      <c r="I108" s="79"/>
      <c r="J108" s="84"/>
    </row>
    <row r="109" spans="2:10" ht="16.5">
      <c r="B109" s="81"/>
      <c r="C109" s="78"/>
      <c r="D109" s="78"/>
      <c r="E109" s="79"/>
      <c r="F109" s="79"/>
      <c r="G109" s="79"/>
      <c r="H109" s="79"/>
      <c r="I109" s="79"/>
      <c r="J109" s="84"/>
    </row>
    <row r="110" spans="2:10" ht="16.5">
      <c r="B110" s="81"/>
      <c r="C110" s="78"/>
      <c r="D110" s="78"/>
      <c r="E110" s="79"/>
      <c r="F110" s="79"/>
      <c r="G110" s="79"/>
      <c r="H110" s="79"/>
      <c r="I110" s="79"/>
      <c r="J110" s="84"/>
    </row>
    <row r="111" spans="2:10" ht="16.5">
      <c r="B111" s="81"/>
      <c r="C111" s="78"/>
      <c r="D111" s="78"/>
      <c r="E111" s="79"/>
      <c r="F111" s="79"/>
      <c r="G111" s="79"/>
      <c r="H111" s="79"/>
      <c r="I111" s="79"/>
      <c r="J111" s="84"/>
    </row>
    <row r="112" spans="2:10" ht="16.5">
      <c r="B112" s="81"/>
      <c r="C112" s="78"/>
      <c r="D112" s="78"/>
      <c r="E112" s="79"/>
      <c r="F112" s="79"/>
      <c r="G112" s="79"/>
      <c r="H112" s="79"/>
      <c r="I112" s="79"/>
      <c r="J112" s="84"/>
    </row>
    <row r="113" spans="2:10" ht="16.5">
      <c r="B113" s="81"/>
      <c r="C113" s="78"/>
      <c r="D113" s="78"/>
      <c r="E113" s="79"/>
      <c r="F113" s="79"/>
      <c r="G113" s="79"/>
      <c r="H113" s="79"/>
      <c r="I113" s="79"/>
      <c r="J113" s="84"/>
    </row>
    <row r="114" spans="2:10" ht="16.5">
      <c r="B114" s="81"/>
      <c r="C114" s="78"/>
      <c r="D114" s="78"/>
      <c r="E114" s="79"/>
      <c r="F114" s="79"/>
      <c r="G114" s="79"/>
      <c r="H114" s="79"/>
      <c r="I114" s="79"/>
      <c r="J114" s="84"/>
    </row>
    <row r="115" spans="2:10" ht="16.5">
      <c r="B115" s="81"/>
      <c r="C115" s="78"/>
      <c r="D115" s="78"/>
      <c r="E115" s="79"/>
      <c r="F115" s="79"/>
      <c r="G115" s="79"/>
      <c r="H115" s="79"/>
      <c r="I115" s="79"/>
      <c r="J115" s="84"/>
    </row>
    <row r="116" spans="2:10" ht="16.5">
      <c r="B116" s="81"/>
      <c r="C116" s="78"/>
      <c r="D116" s="78"/>
      <c r="E116" s="79"/>
      <c r="F116" s="79"/>
      <c r="G116" s="79"/>
      <c r="H116" s="79"/>
      <c r="I116" s="79"/>
      <c r="J116" s="84"/>
    </row>
    <row r="117" spans="2:10" ht="16.5">
      <c r="B117" s="81"/>
      <c r="C117" s="78"/>
      <c r="D117" s="78"/>
      <c r="E117" s="79"/>
      <c r="F117" s="79"/>
      <c r="G117" s="79"/>
      <c r="H117" s="79"/>
      <c r="I117" s="79"/>
      <c r="J117" s="84"/>
    </row>
    <row r="118" spans="2:10" ht="16.5">
      <c r="B118" s="81"/>
      <c r="C118" s="78"/>
      <c r="D118" s="78"/>
      <c r="E118" s="79"/>
      <c r="F118" s="79"/>
      <c r="G118" s="79"/>
      <c r="H118" s="79"/>
      <c r="I118" s="79"/>
      <c r="J118" s="84"/>
    </row>
    <row r="119" spans="2:10" ht="16.5">
      <c r="B119" s="81"/>
      <c r="C119" s="78"/>
      <c r="D119" s="78"/>
      <c r="E119" s="79"/>
      <c r="F119" s="79"/>
      <c r="G119" s="79"/>
      <c r="H119" s="79"/>
      <c r="I119" s="79"/>
      <c r="J119" s="84"/>
    </row>
    <row r="120" spans="2:10" ht="16.5">
      <c r="B120" s="81"/>
      <c r="C120" s="78"/>
      <c r="D120" s="78"/>
      <c r="E120" s="79"/>
      <c r="F120" s="79"/>
      <c r="G120" s="79"/>
      <c r="H120" s="79"/>
      <c r="I120" s="79"/>
      <c r="J120" s="84"/>
    </row>
    <row r="121" spans="2:10" ht="16.5">
      <c r="B121" s="81"/>
      <c r="C121" s="78"/>
      <c r="D121" s="78"/>
      <c r="E121" s="79"/>
      <c r="F121" s="79"/>
      <c r="G121" s="79"/>
      <c r="H121" s="79"/>
      <c r="I121" s="79"/>
      <c r="J121" s="84"/>
    </row>
    <row r="122" spans="2:10" ht="16.5">
      <c r="B122" s="81"/>
      <c r="C122" s="78"/>
      <c r="D122" s="78"/>
      <c r="E122" s="79"/>
      <c r="F122" s="79"/>
      <c r="G122" s="79"/>
      <c r="H122" s="79"/>
      <c r="I122" s="79"/>
      <c r="J122" s="84"/>
    </row>
    <row r="123" spans="2:10" ht="16.5">
      <c r="B123" s="81"/>
      <c r="C123" s="78"/>
      <c r="D123" s="78"/>
      <c r="E123" s="79"/>
      <c r="F123" s="79"/>
      <c r="G123" s="79"/>
      <c r="H123" s="79"/>
      <c r="I123" s="79"/>
      <c r="J123" s="84"/>
    </row>
    <row r="124" spans="2:10" ht="16.5">
      <c r="B124" s="81"/>
      <c r="C124" s="78"/>
      <c r="D124" s="78"/>
      <c r="E124" s="79"/>
      <c r="F124" s="79"/>
      <c r="G124" s="79"/>
      <c r="H124" s="79"/>
      <c r="I124" s="79"/>
      <c r="J124" s="84"/>
    </row>
    <row r="125" spans="2:10" ht="16.5">
      <c r="B125" s="81"/>
      <c r="C125" s="78"/>
      <c r="D125" s="78"/>
      <c r="E125" s="79"/>
      <c r="F125" s="79"/>
      <c r="G125" s="79"/>
      <c r="H125" s="79"/>
      <c r="I125" s="79"/>
      <c r="J125" s="84"/>
    </row>
    <row r="126" spans="2:10" ht="16.5">
      <c r="B126" s="81"/>
      <c r="C126" s="78"/>
      <c r="D126" s="78"/>
      <c r="E126" s="79"/>
      <c r="F126" s="79"/>
      <c r="G126" s="79"/>
      <c r="H126" s="79"/>
      <c r="I126" s="79"/>
      <c r="J126" s="84"/>
    </row>
    <row r="127" spans="2:10" ht="16.5">
      <c r="B127" s="81"/>
      <c r="C127" s="78"/>
      <c r="D127" s="78"/>
      <c r="E127" s="79"/>
      <c r="F127" s="79"/>
      <c r="G127" s="79"/>
      <c r="H127" s="79"/>
      <c r="I127" s="79"/>
      <c r="J127" s="84"/>
    </row>
    <row r="128" spans="2:10" ht="16.5">
      <c r="B128" s="81"/>
      <c r="C128" s="78"/>
      <c r="D128" s="78"/>
      <c r="E128" s="79"/>
      <c r="F128" s="79"/>
      <c r="G128" s="79"/>
      <c r="H128" s="79"/>
      <c r="I128" s="79"/>
      <c r="J128" s="84"/>
    </row>
    <row r="129" spans="2:10" ht="16.5">
      <c r="B129" s="81"/>
      <c r="C129" s="78"/>
      <c r="D129" s="78"/>
      <c r="E129" s="79"/>
      <c r="F129" s="79"/>
      <c r="G129" s="79"/>
      <c r="H129" s="79"/>
      <c r="I129" s="79"/>
      <c r="J129" s="84"/>
    </row>
    <row r="130" spans="2:10" ht="16.5">
      <c r="B130" s="81"/>
      <c r="C130" s="78"/>
      <c r="D130" s="78"/>
      <c r="E130" s="79"/>
      <c r="F130" s="79"/>
      <c r="G130" s="79"/>
      <c r="H130" s="79"/>
      <c r="I130" s="79"/>
      <c r="J130" s="84"/>
    </row>
    <row r="131" spans="2:10" ht="16.5">
      <c r="B131" s="81"/>
      <c r="C131" s="78"/>
      <c r="D131" s="78"/>
      <c r="E131" s="79"/>
      <c r="F131" s="79"/>
      <c r="G131" s="79"/>
      <c r="H131" s="79"/>
      <c r="I131" s="79"/>
      <c r="J131" s="84"/>
    </row>
    <row r="132" spans="2:10" ht="16.5">
      <c r="B132" s="81"/>
      <c r="C132" s="78"/>
      <c r="D132" s="78"/>
      <c r="E132" s="79"/>
      <c r="F132" s="79"/>
      <c r="G132" s="79"/>
      <c r="H132" s="79"/>
      <c r="I132" s="79"/>
      <c r="J132" s="84"/>
    </row>
    <row r="133" spans="2:10" ht="16.5">
      <c r="B133" s="81"/>
      <c r="C133" s="78"/>
      <c r="D133" s="78"/>
      <c r="E133" s="79"/>
      <c r="F133" s="79"/>
      <c r="G133" s="79"/>
      <c r="H133" s="79"/>
      <c r="I133" s="79"/>
      <c r="J133" s="84"/>
    </row>
    <row r="134" spans="2:10" ht="16.5">
      <c r="B134" s="81"/>
      <c r="C134" s="78"/>
      <c r="D134" s="78"/>
      <c r="E134" s="79"/>
      <c r="F134" s="79"/>
      <c r="G134" s="79"/>
      <c r="H134" s="79"/>
      <c r="I134" s="79"/>
      <c r="J134" s="84"/>
    </row>
    <row r="135" spans="2:10" ht="16.5">
      <c r="B135" s="81"/>
      <c r="C135" s="78"/>
      <c r="D135" s="78"/>
      <c r="E135" s="79"/>
      <c r="F135" s="79"/>
      <c r="G135" s="79"/>
      <c r="H135" s="79"/>
      <c r="I135" s="79"/>
      <c r="J135" s="84"/>
    </row>
    <row r="136" spans="2:10" ht="16.5">
      <c r="B136" s="81"/>
      <c r="C136" s="78"/>
      <c r="D136" s="78"/>
      <c r="E136" s="79"/>
      <c r="F136" s="79"/>
      <c r="G136" s="79"/>
      <c r="H136" s="79"/>
      <c r="I136" s="79"/>
      <c r="J136" s="84"/>
    </row>
    <row r="137" spans="2:10" ht="16.5">
      <c r="B137" s="81"/>
      <c r="C137" s="78"/>
      <c r="D137" s="78"/>
      <c r="E137" s="79"/>
      <c r="F137" s="79"/>
      <c r="G137" s="79"/>
      <c r="H137" s="79"/>
      <c r="I137" s="79"/>
      <c r="J137" s="84"/>
    </row>
    <row r="138" spans="2:10" ht="16.5">
      <c r="B138" s="81"/>
      <c r="C138" s="78"/>
      <c r="D138" s="78"/>
      <c r="E138" s="79"/>
      <c r="F138" s="79"/>
      <c r="G138" s="79"/>
      <c r="H138" s="79"/>
      <c r="I138" s="79"/>
      <c r="J138" s="84"/>
    </row>
    <row r="139" spans="2:10" ht="16.5">
      <c r="B139" s="81"/>
      <c r="C139" s="78"/>
      <c r="D139" s="78"/>
      <c r="E139" s="79"/>
      <c r="F139" s="79"/>
      <c r="G139" s="79"/>
      <c r="H139" s="79"/>
      <c r="I139" s="79"/>
      <c r="J139" s="84"/>
    </row>
    <row r="140" spans="2:10" ht="16.5">
      <c r="B140" s="81"/>
      <c r="C140" s="78"/>
      <c r="D140" s="78"/>
      <c r="E140" s="79"/>
      <c r="F140" s="79"/>
      <c r="G140" s="79"/>
      <c r="H140" s="79"/>
      <c r="I140" s="79"/>
      <c r="J140" s="84"/>
    </row>
    <row r="141" spans="2:10" ht="16.5">
      <c r="B141" s="81"/>
      <c r="C141" s="78"/>
      <c r="D141" s="78"/>
      <c r="E141" s="79"/>
      <c r="F141" s="79"/>
      <c r="G141" s="79"/>
      <c r="H141" s="79"/>
      <c r="I141" s="79"/>
      <c r="J141" s="84"/>
    </row>
    <row r="142" spans="2:10" ht="16.5">
      <c r="B142" s="81"/>
      <c r="C142" s="78"/>
      <c r="D142" s="78"/>
      <c r="E142" s="79"/>
      <c r="F142" s="79"/>
      <c r="G142" s="79"/>
      <c r="H142" s="79"/>
      <c r="I142" s="79"/>
      <c r="J142" s="84"/>
    </row>
    <row r="143" spans="2:10" ht="16.5">
      <c r="B143" s="81"/>
      <c r="C143" s="78"/>
      <c r="D143" s="78"/>
      <c r="E143" s="79"/>
      <c r="F143" s="79"/>
      <c r="G143" s="79"/>
      <c r="H143" s="79"/>
      <c r="I143" s="79"/>
      <c r="J143" s="84"/>
    </row>
    <row r="144" spans="2:10" ht="16.5">
      <c r="B144" s="81"/>
      <c r="C144" s="78"/>
      <c r="D144" s="78"/>
      <c r="E144" s="79"/>
      <c r="F144" s="79"/>
      <c r="G144" s="79"/>
      <c r="H144" s="79"/>
      <c r="I144" s="79"/>
      <c r="J144" s="84"/>
    </row>
    <row r="145" spans="2:10" ht="16.5">
      <c r="B145" s="81"/>
      <c r="C145" s="78"/>
      <c r="D145" s="78"/>
      <c r="E145" s="79"/>
      <c r="F145" s="79"/>
      <c r="G145" s="79"/>
      <c r="H145" s="79"/>
      <c r="I145" s="79"/>
      <c r="J145" s="84"/>
    </row>
    <row r="146" spans="2:10" ht="16.5">
      <c r="B146" s="81"/>
      <c r="C146" s="78"/>
      <c r="D146" s="78"/>
      <c r="E146" s="79"/>
      <c r="F146" s="79"/>
      <c r="G146" s="79"/>
      <c r="H146" s="79"/>
      <c r="I146" s="79"/>
      <c r="J146" s="84"/>
    </row>
    <row r="147" spans="2:10" ht="16.5">
      <c r="B147" s="81"/>
      <c r="C147" s="78"/>
      <c r="D147" s="78"/>
      <c r="E147" s="79"/>
      <c r="F147" s="79"/>
      <c r="G147" s="79"/>
      <c r="H147" s="79"/>
      <c r="I147" s="79"/>
      <c r="J147" s="84"/>
    </row>
    <row r="148" spans="2:10" ht="16.5">
      <c r="B148" s="81"/>
      <c r="C148" s="78"/>
      <c r="D148" s="78"/>
      <c r="E148" s="79"/>
      <c r="F148" s="79"/>
      <c r="G148" s="79"/>
      <c r="H148" s="79"/>
      <c r="I148" s="79"/>
      <c r="J148" s="84"/>
    </row>
    <row r="149" spans="2:10" ht="16.5">
      <c r="B149" s="81"/>
      <c r="C149" s="78"/>
      <c r="D149" s="78"/>
      <c r="E149" s="79"/>
      <c r="F149" s="79"/>
      <c r="G149" s="79"/>
      <c r="H149" s="79"/>
      <c r="I149" s="79"/>
      <c r="J149" s="84"/>
    </row>
    <row r="150" spans="2:10" ht="16.5">
      <c r="B150" s="81"/>
      <c r="C150" s="78"/>
      <c r="D150" s="78"/>
      <c r="E150" s="79"/>
      <c r="F150" s="79"/>
      <c r="G150" s="79"/>
      <c r="H150" s="79"/>
      <c r="I150" s="79"/>
      <c r="J150" s="84"/>
    </row>
    <row r="151" spans="2:10" ht="16.5">
      <c r="B151" s="81"/>
      <c r="C151" s="78"/>
      <c r="D151" s="78"/>
      <c r="E151" s="79"/>
      <c r="F151" s="79"/>
      <c r="G151" s="79"/>
      <c r="H151" s="79"/>
      <c r="I151" s="79"/>
      <c r="J151" s="84"/>
    </row>
    <row r="152" spans="2:10" ht="16.5">
      <c r="B152" s="81"/>
      <c r="C152" s="78"/>
      <c r="D152" s="78"/>
      <c r="E152" s="79"/>
      <c r="F152" s="79"/>
      <c r="G152" s="79"/>
      <c r="H152" s="79"/>
      <c r="I152" s="79"/>
      <c r="J152" s="84"/>
    </row>
    <row r="153" spans="2:10" ht="16.5">
      <c r="B153" s="81"/>
      <c r="C153" s="78"/>
      <c r="D153" s="78"/>
      <c r="E153" s="79"/>
      <c r="F153" s="79"/>
      <c r="G153" s="79"/>
      <c r="H153" s="79"/>
      <c r="I153" s="79"/>
      <c r="J153" s="84"/>
    </row>
    <row r="154" spans="2:10" ht="16.5">
      <c r="B154" s="81"/>
      <c r="C154" s="78"/>
      <c r="D154" s="78"/>
      <c r="E154" s="79"/>
      <c r="F154" s="79"/>
      <c r="G154" s="79"/>
      <c r="H154" s="79"/>
      <c r="I154" s="79"/>
      <c r="J154" s="84"/>
    </row>
    <row r="155" spans="2:10" ht="16.5">
      <c r="B155" s="81"/>
      <c r="C155" s="78"/>
      <c r="D155" s="78"/>
      <c r="E155" s="79"/>
      <c r="F155" s="79"/>
      <c r="G155" s="79"/>
      <c r="H155" s="79"/>
      <c r="I155" s="79"/>
      <c r="J155" s="84"/>
    </row>
    <row r="156" spans="2:10" ht="16.5">
      <c r="B156" s="81"/>
      <c r="C156" s="78"/>
      <c r="D156" s="78"/>
      <c r="E156" s="79"/>
      <c r="F156" s="79"/>
      <c r="G156" s="79"/>
      <c r="H156" s="79"/>
      <c r="I156" s="79"/>
      <c r="J156" s="84"/>
    </row>
    <row r="157" spans="2:10" ht="16.5">
      <c r="B157" s="81"/>
      <c r="C157" s="78"/>
      <c r="D157" s="78"/>
      <c r="E157" s="79"/>
      <c r="F157" s="79"/>
      <c r="G157" s="79"/>
      <c r="H157" s="79"/>
      <c r="I157" s="79"/>
      <c r="J157" s="84"/>
    </row>
    <row r="158" spans="2:10" ht="16.5">
      <c r="B158" s="81"/>
      <c r="C158" s="78"/>
      <c r="D158" s="78"/>
      <c r="E158" s="79"/>
      <c r="F158" s="79"/>
      <c r="G158" s="79"/>
      <c r="H158" s="79"/>
      <c r="I158" s="79"/>
      <c r="J158" s="84"/>
    </row>
    <row r="159" spans="2:10" ht="16.5">
      <c r="B159" s="81"/>
      <c r="C159" s="78"/>
      <c r="D159" s="78"/>
      <c r="E159" s="79"/>
      <c r="F159" s="79"/>
      <c r="G159" s="79"/>
      <c r="H159" s="79"/>
      <c r="I159" s="79"/>
      <c r="J159" s="84"/>
    </row>
    <row r="160" spans="2:10" ht="16.5">
      <c r="B160" s="81"/>
      <c r="C160" s="78"/>
      <c r="D160" s="78"/>
      <c r="E160" s="79"/>
      <c r="F160" s="79"/>
      <c r="G160" s="79"/>
      <c r="H160" s="79"/>
      <c r="I160" s="79"/>
      <c r="J160" s="84"/>
    </row>
    <row r="161" spans="2:10" ht="16.5">
      <c r="B161" s="81"/>
      <c r="C161" s="78"/>
      <c r="D161" s="78"/>
      <c r="E161" s="79"/>
      <c r="F161" s="79"/>
      <c r="G161" s="79"/>
      <c r="H161" s="79"/>
      <c r="I161" s="79"/>
      <c r="J161" s="84"/>
    </row>
    <row r="162" spans="2:10" ht="16.5">
      <c r="B162" s="81"/>
      <c r="C162" s="78"/>
      <c r="D162" s="78"/>
      <c r="E162" s="79"/>
      <c r="F162" s="79"/>
      <c r="G162" s="79"/>
      <c r="H162" s="79"/>
      <c r="I162" s="79"/>
      <c r="J162" s="84"/>
    </row>
    <row r="163" spans="2:10" ht="16.5">
      <c r="B163" s="81"/>
      <c r="C163" s="78"/>
      <c r="D163" s="78"/>
      <c r="E163" s="79"/>
      <c r="F163" s="79"/>
      <c r="G163" s="79"/>
      <c r="H163" s="79"/>
      <c r="I163" s="79"/>
      <c r="J163" s="84"/>
    </row>
    <row r="164" spans="2:10" ht="16.5">
      <c r="B164" s="81"/>
      <c r="C164" s="78"/>
      <c r="D164" s="78"/>
      <c r="E164" s="79"/>
      <c r="F164" s="79"/>
      <c r="G164" s="79"/>
      <c r="H164" s="79"/>
      <c r="I164" s="79"/>
      <c r="J164" s="84"/>
    </row>
    <row r="165" spans="2:10" ht="16.5">
      <c r="B165" s="82"/>
      <c r="C165" s="85"/>
      <c r="D165" s="85"/>
      <c r="E165" s="86"/>
      <c r="F165" s="86"/>
      <c r="G165" s="86"/>
      <c r="H165" s="86"/>
      <c r="I165" s="86"/>
      <c r="J165" s="87"/>
    </row>
    <row r="166" spans="2:10" ht="16.5"/>
  </sheetData>
  <mergeCells count="18">
    <mergeCell ref="C62:D62"/>
    <mergeCell ref="C30:D30"/>
    <mergeCell ref="C33:D33"/>
    <mergeCell ref="C34:D34"/>
    <mergeCell ref="C38:D38"/>
    <mergeCell ref="C40:D40"/>
    <mergeCell ref="C42:D42"/>
    <mergeCell ref="C43:D43"/>
    <mergeCell ref="C47:D47"/>
    <mergeCell ref="C53:D53"/>
    <mergeCell ref="C58:D58"/>
    <mergeCell ref="C59:D59"/>
    <mergeCell ref="C26:D26"/>
    <mergeCell ref="B2:J2"/>
    <mergeCell ref="B14:J14"/>
    <mergeCell ref="C19:D19"/>
    <mergeCell ref="C22:D22"/>
    <mergeCell ref="C25:D25"/>
  </mergeCells>
  <conditionalFormatting sqref="E13:F13 E15:F16 E17">
    <cfRule type="cellIs" dxfId="10844" priority="281" operator="equal">
      <formula>"0 = No answer/Not Applicable"</formula>
    </cfRule>
    <cfRule type="cellIs" dxfId="10843" priority="282" operator="equal">
      <formula>"1 = Not present, needs to be developed"</formula>
    </cfRule>
    <cfRule type="cellIs" dxfId="10842" priority="283" operator="equal">
      <formula>"2 = Needs a lot of strengthening"</formula>
    </cfRule>
    <cfRule type="cellIs" dxfId="10841" priority="284" operator="equal">
      <formula>"3 = Needs some strengthening"</formula>
    </cfRule>
    <cfRule type="cellIs" dxfId="10840" priority="285" operator="equal">
      <formula>"4 = Already present, no action needed"</formula>
    </cfRule>
  </conditionalFormatting>
  <conditionalFormatting sqref="E18 E20:E21 E23:E24">
    <cfRule type="cellIs" dxfId="10839" priority="276" operator="equal">
      <formula>"0 = No answer/Not Applicable"</formula>
    </cfRule>
    <cfRule type="cellIs" dxfId="10838" priority="277" operator="equal">
      <formula>"1 = Not present, needs to be developed"</formula>
    </cfRule>
    <cfRule type="cellIs" dxfId="10837" priority="278" operator="equal">
      <formula>"2 = Needs a lot of strengthening"</formula>
    </cfRule>
    <cfRule type="cellIs" dxfId="10836" priority="279" operator="equal">
      <formula>"3 = Needs some strengthening"</formula>
    </cfRule>
    <cfRule type="cellIs" dxfId="10835" priority="280" operator="equal">
      <formula>"4 = Already present, no action needed"</formula>
    </cfRule>
  </conditionalFormatting>
  <conditionalFormatting sqref="E27:E29">
    <cfRule type="cellIs" dxfId="10834" priority="271" operator="equal">
      <formula>"0 = No answer/Not Applicable"</formula>
    </cfRule>
    <cfRule type="cellIs" dxfId="10833" priority="272" operator="equal">
      <formula>"1 = Not present, needs to be developed"</formula>
    </cfRule>
    <cfRule type="cellIs" dxfId="10832" priority="273" operator="equal">
      <formula>"2 = Needs a lot of strengthening"</formula>
    </cfRule>
    <cfRule type="cellIs" dxfId="10831" priority="274" operator="equal">
      <formula>"3 = Needs some strengthening"</formula>
    </cfRule>
    <cfRule type="cellIs" dxfId="10830" priority="275" operator="equal">
      <formula>"4 = Already present, no action needed"</formula>
    </cfRule>
  </conditionalFormatting>
  <conditionalFormatting sqref="E31:E32">
    <cfRule type="cellIs" dxfId="10829" priority="266" operator="equal">
      <formula>"0 = No answer/Not Applicable"</formula>
    </cfRule>
    <cfRule type="cellIs" dxfId="10828" priority="267" operator="equal">
      <formula>"1 = Not present, needs to be developed"</formula>
    </cfRule>
    <cfRule type="cellIs" dxfId="10827" priority="268" operator="equal">
      <formula>"2 = Needs a lot of strengthening"</formula>
    </cfRule>
    <cfRule type="cellIs" dxfId="10826" priority="269" operator="equal">
      <formula>"3 = Needs some strengthening"</formula>
    </cfRule>
    <cfRule type="cellIs" dxfId="10825" priority="270" operator="equal">
      <formula>"4 = Already present, no action needed"</formula>
    </cfRule>
  </conditionalFormatting>
  <conditionalFormatting sqref="E35:E37">
    <cfRule type="cellIs" dxfId="10824" priority="261" operator="equal">
      <formula>"0 = No answer/Not Applicable"</formula>
    </cfRule>
    <cfRule type="cellIs" dxfId="10823" priority="262" operator="equal">
      <formula>"1 = Not present, needs to be developed"</formula>
    </cfRule>
    <cfRule type="cellIs" dxfId="10822" priority="263" operator="equal">
      <formula>"2 = Needs a lot of strengthening"</formula>
    </cfRule>
    <cfRule type="cellIs" dxfId="10821" priority="264" operator="equal">
      <formula>"3 = Needs some strengthening"</formula>
    </cfRule>
    <cfRule type="cellIs" dxfId="10820" priority="265" operator="equal">
      <formula>"4 = Already present, no action needed"</formula>
    </cfRule>
  </conditionalFormatting>
  <conditionalFormatting sqref="E39">
    <cfRule type="cellIs" dxfId="10819" priority="256" operator="equal">
      <formula>"0 = No answer/Not Applicable"</formula>
    </cfRule>
    <cfRule type="cellIs" dxfId="10818" priority="257" operator="equal">
      <formula>"1 = Not present, needs to be developed"</formula>
    </cfRule>
    <cfRule type="cellIs" dxfId="10817" priority="258" operator="equal">
      <formula>"2 = Needs a lot of strengthening"</formula>
    </cfRule>
    <cfRule type="cellIs" dxfId="10816" priority="259" operator="equal">
      <formula>"3 = Needs some strengthening"</formula>
    </cfRule>
    <cfRule type="cellIs" dxfId="10815" priority="260" operator="equal">
      <formula>"4 = Already present, no action needed"</formula>
    </cfRule>
  </conditionalFormatting>
  <conditionalFormatting sqref="E41 E44:E46">
    <cfRule type="cellIs" dxfId="10814" priority="251" operator="equal">
      <formula>"0 = No answer/Not Applicable"</formula>
    </cfRule>
    <cfRule type="cellIs" dxfId="10813" priority="252" operator="equal">
      <formula>"1 = Not present, needs to be developed"</formula>
    </cfRule>
    <cfRule type="cellIs" dxfId="10812" priority="253" operator="equal">
      <formula>"2 = Needs a lot of strengthening"</formula>
    </cfRule>
    <cfRule type="cellIs" dxfId="10811" priority="254" operator="equal">
      <formula>"3 = Needs some strengthening"</formula>
    </cfRule>
    <cfRule type="cellIs" dxfId="10810" priority="255" operator="equal">
      <formula>"4 = Already present, no action needed"</formula>
    </cfRule>
  </conditionalFormatting>
  <conditionalFormatting sqref="E48:E52">
    <cfRule type="cellIs" dxfId="10809" priority="246" operator="equal">
      <formula>"0 = No answer/Not Applicable"</formula>
    </cfRule>
    <cfRule type="cellIs" dxfId="10808" priority="247" operator="equal">
      <formula>"1 = Not present, needs to be developed"</formula>
    </cfRule>
    <cfRule type="cellIs" dxfId="10807" priority="248" operator="equal">
      <formula>"2 = Needs a lot of strengthening"</formula>
    </cfRule>
    <cfRule type="cellIs" dxfId="10806" priority="249" operator="equal">
      <formula>"3 = Needs some strengthening"</formula>
    </cfRule>
    <cfRule type="cellIs" dxfId="10805" priority="250" operator="equal">
      <formula>"4 = Already present, no action needed"</formula>
    </cfRule>
  </conditionalFormatting>
  <conditionalFormatting sqref="E54:E57">
    <cfRule type="cellIs" dxfId="10804" priority="241" operator="equal">
      <formula>"0 = No answer/Not Applicable"</formula>
    </cfRule>
    <cfRule type="cellIs" dxfId="10803" priority="242" operator="equal">
      <formula>"1 = Not present, needs to be developed"</formula>
    </cfRule>
    <cfRule type="cellIs" dxfId="10802" priority="243" operator="equal">
      <formula>"2 = Needs a lot of strengthening"</formula>
    </cfRule>
    <cfRule type="cellIs" dxfId="10801" priority="244" operator="equal">
      <formula>"3 = Needs some strengthening"</formula>
    </cfRule>
    <cfRule type="cellIs" dxfId="10800" priority="245" operator="equal">
      <formula>"4 = Already present, no action needed"</formula>
    </cfRule>
  </conditionalFormatting>
  <conditionalFormatting sqref="E60:E61 E63:E66">
    <cfRule type="cellIs" dxfId="10799" priority="236" operator="equal">
      <formula>"0 = No answer/Not Applicable"</formula>
    </cfRule>
    <cfRule type="cellIs" dxfId="10798" priority="237" operator="equal">
      <formula>"1 = Not present, needs to be developed"</formula>
    </cfRule>
    <cfRule type="cellIs" dxfId="10797" priority="238" operator="equal">
      <formula>"2 = Needs a lot of strengthening"</formula>
    </cfRule>
    <cfRule type="cellIs" dxfId="10796" priority="239" operator="equal">
      <formula>"3 = Needs some strengthening"</formula>
    </cfRule>
    <cfRule type="cellIs" dxfId="10795" priority="240" operator="equal">
      <formula>"4 = Already present, no action needed"</formula>
    </cfRule>
  </conditionalFormatting>
  <conditionalFormatting sqref="D16">
    <cfRule type="cellIs" dxfId="10794" priority="231" operator="equal">
      <formula>"0 = No answer/Not Applicable"</formula>
    </cfRule>
    <cfRule type="cellIs" dxfId="10793" priority="232" operator="equal">
      <formula>"1 = Not present, needs to be developed"</formula>
    </cfRule>
    <cfRule type="cellIs" dxfId="10792" priority="233" operator="equal">
      <formula>"2 = Needs a lot of strengthening"</formula>
    </cfRule>
    <cfRule type="cellIs" dxfId="10791" priority="234" operator="equal">
      <formula>"3 = Needs some strengthening"</formula>
    </cfRule>
    <cfRule type="cellIs" dxfId="10790" priority="235" operator="equal">
      <formula>"4 = Already present, no action needed"</formula>
    </cfRule>
  </conditionalFormatting>
  <conditionalFormatting sqref="G13:H13">
    <cfRule type="cellIs" dxfId="10789" priority="226" operator="equal">
      <formula>"0 = No answer/Not Applicable"</formula>
    </cfRule>
    <cfRule type="cellIs" dxfId="10788" priority="227" operator="equal">
      <formula>"1 = Not present, needs to be developed"</formula>
    </cfRule>
    <cfRule type="cellIs" dxfId="10787" priority="228" operator="equal">
      <formula>"2 = Needs a lot of strengthening"</formula>
    </cfRule>
    <cfRule type="cellIs" dxfId="10786" priority="229" operator="equal">
      <formula>"3 = Needs some strengthening"</formula>
    </cfRule>
    <cfRule type="cellIs" dxfId="10785" priority="230" operator="equal">
      <formula>"4 = Already present, no action needed"</formula>
    </cfRule>
  </conditionalFormatting>
  <conditionalFormatting sqref="G17 I17">
    <cfRule type="cellIs" dxfId="10784" priority="221" operator="equal">
      <formula>"0 = No answer/Not Applicable"</formula>
    </cfRule>
    <cfRule type="cellIs" dxfId="10783" priority="222" operator="equal">
      <formula>"1 = Not present, needs to be developed"</formula>
    </cfRule>
    <cfRule type="cellIs" dxfId="10782" priority="223" operator="equal">
      <formula>"2 = Needs a lot of strengthening"</formula>
    </cfRule>
    <cfRule type="cellIs" dxfId="10781" priority="224" operator="equal">
      <formula>"3 = Needs some strengthening"</formula>
    </cfRule>
    <cfRule type="cellIs" dxfId="10780" priority="225" operator="equal">
      <formula>"4 = Already present, no action needed"</formula>
    </cfRule>
  </conditionalFormatting>
  <conditionalFormatting sqref="G18 I18">
    <cfRule type="cellIs" dxfId="10779" priority="216" operator="equal">
      <formula>"0 = No answer/Not Applicable"</formula>
    </cfRule>
    <cfRule type="cellIs" dxfId="10778" priority="217" operator="equal">
      <formula>"1 = Not present, needs to be developed"</formula>
    </cfRule>
    <cfRule type="cellIs" dxfId="10777" priority="218" operator="equal">
      <formula>"2 = Needs a lot of strengthening"</formula>
    </cfRule>
    <cfRule type="cellIs" dxfId="10776" priority="219" operator="equal">
      <formula>"3 = Needs some strengthening"</formula>
    </cfRule>
    <cfRule type="cellIs" dxfId="10775" priority="220" operator="equal">
      <formula>"4 = Already present, no action needed"</formula>
    </cfRule>
  </conditionalFormatting>
  <conditionalFormatting sqref="G20:G21 I20:I21">
    <cfRule type="cellIs" dxfId="10774" priority="211" operator="equal">
      <formula>"0 = No answer/Not Applicable"</formula>
    </cfRule>
    <cfRule type="cellIs" dxfId="10773" priority="212" operator="equal">
      <formula>"1 = Not present, needs to be developed"</formula>
    </cfRule>
    <cfRule type="cellIs" dxfId="10772" priority="213" operator="equal">
      <formula>"2 = Needs a lot of strengthening"</formula>
    </cfRule>
    <cfRule type="cellIs" dxfId="10771" priority="214" operator="equal">
      <formula>"3 = Needs some strengthening"</formula>
    </cfRule>
    <cfRule type="cellIs" dxfId="10770" priority="215" operator="equal">
      <formula>"4 = Already present, no action needed"</formula>
    </cfRule>
  </conditionalFormatting>
  <conditionalFormatting sqref="G23:G24 I23:I24">
    <cfRule type="cellIs" dxfId="10769" priority="206" operator="equal">
      <formula>"0 = No answer/Not Applicable"</formula>
    </cfRule>
    <cfRule type="cellIs" dxfId="10768" priority="207" operator="equal">
      <formula>"1 = Not present, needs to be developed"</formula>
    </cfRule>
    <cfRule type="cellIs" dxfId="10767" priority="208" operator="equal">
      <formula>"2 = Needs a lot of strengthening"</formula>
    </cfRule>
    <cfRule type="cellIs" dxfId="10766" priority="209" operator="equal">
      <formula>"3 = Needs some strengthening"</formula>
    </cfRule>
    <cfRule type="cellIs" dxfId="10765" priority="210" operator="equal">
      <formula>"4 = Already present, no action needed"</formula>
    </cfRule>
  </conditionalFormatting>
  <conditionalFormatting sqref="G27:G29 I27:I29">
    <cfRule type="cellIs" dxfId="10764" priority="201" operator="equal">
      <formula>"0 = No answer/Not Applicable"</formula>
    </cfRule>
    <cfRule type="cellIs" dxfId="10763" priority="202" operator="equal">
      <formula>"1 = Not present, needs to be developed"</formula>
    </cfRule>
    <cfRule type="cellIs" dxfId="10762" priority="203" operator="equal">
      <formula>"2 = Needs a lot of strengthening"</formula>
    </cfRule>
    <cfRule type="cellIs" dxfId="10761" priority="204" operator="equal">
      <formula>"3 = Needs some strengthening"</formula>
    </cfRule>
    <cfRule type="cellIs" dxfId="10760" priority="205" operator="equal">
      <formula>"4 = Already present, no action needed"</formula>
    </cfRule>
  </conditionalFormatting>
  <conditionalFormatting sqref="G31:G32 I31:I32">
    <cfRule type="cellIs" dxfId="10759" priority="196" operator="equal">
      <formula>"0 = No answer/Not Applicable"</formula>
    </cfRule>
    <cfRule type="cellIs" dxfId="10758" priority="197" operator="equal">
      <formula>"1 = Not present, needs to be developed"</formula>
    </cfRule>
    <cfRule type="cellIs" dxfId="10757" priority="198" operator="equal">
      <formula>"2 = Needs a lot of strengthening"</formula>
    </cfRule>
    <cfRule type="cellIs" dxfId="10756" priority="199" operator="equal">
      <formula>"3 = Needs some strengthening"</formula>
    </cfRule>
    <cfRule type="cellIs" dxfId="10755" priority="200" operator="equal">
      <formula>"4 = Already present, no action needed"</formula>
    </cfRule>
  </conditionalFormatting>
  <conditionalFormatting sqref="G35:G37 I35:I37">
    <cfRule type="cellIs" dxfId="10754" priority="191" operator="equal">
      <formula>"0 = No answer/Not Applicable"</formula>
    </cfRule>
    <cfRule type="cellIs" dxfId="10753" priority="192" operator="equal">
      <formula>"1 = Not present, needs to be developed"</formula>
    </cfRule>
    <cfRule type="cellIs" dxfId="10752" priority="193" operator="equal">
      <formula>"2 = Needs a lot of strengthening"</formula>
    </cfRule>
    <cfRule type="cellIs" dxfId="10751" priority="194" operator="equal">
      <formula>"3 = Needs some strengthening"</formula>
    </cfRule>
    <cfRule type="cellIs" dxfId="10750" priority="195" operator="equal">
      <formula>"4 = Already present, no action needed"</formula>
    </cfRule>
  </conditionalFormatting>
  <conditionalFormatting sqref="G39 I39">
    <cfRule type="cellIs" dxfId="10749" priority="186" operator="equal">
      <formula>"0 = No answer/Not Applicable"</formula>
    </cfRule>
    <cfRule type="cellIs" dxfId="10748" priority="187" operator="equal">
      <formula>"1 = Not present, needs to be developed"</formula>
    </cfRule>
    <cfRule type="cellIs" dxfId="10747" priority="188" operator="equal">
      <formula>"2 = Needs a lot of strengthening"</formula>
    </cfRule>
    <cfRule type="cellIs" dxfId="10746" priority="189" operator="equal">
      <formula>"3 = Needs some strengthening"</formula>
    </cfRule>
    <cfRule type="cellIs" dxfId="10745" priority="190" operator="equal">
      <formula>"4 = Already present, no action needed"</formula>
    </cfRule>
  </conditionalFormatting>
  <conditionalFormatting sqref="G41 I41">
    <cfRule type="cellIs" dxfId="10744" priority="181" operator="equal">
      <formula>"0 = No answer/Not Applicable"</formula>
    </cfRule>
    <cfRule type="cellIs" dxfId="10743" priority="182" operator="equal">
      <formula>"1 = Not present, needs to be developed"</formula>
    </cfRule>
    <cfRule type="cellIs" dxfId="10742" priority="183" operator="equal">
      <formula>"2 = Needs a lot of strengthening"</formula>
    </cfRule>
    <cfRule type="cellIs" dxfId="10741" priority="184" operator="equal">
      <formula>"3 = Needs some strengthening"</formula>
    </cfRule>
    <cfRule type="cellIs" dxfId="10740" priority="185" operator="equal">
      <formula>"4 = Already present, no action needed"</formula>
    </cfRule>
  </conditionalFormatting>
  <conditionalFormatting sqref="G44:G46 I44:I46">
    <cfRule type="cellIs" dxfId="10739" priority="176" operator="equal">
      <formula>"0 = No answer/Not Applicable"</formula>
    </cfRule>
    <cfRule type="cellIs" dxfId="10738" priority="177" operator="equal">
      <formula>"1 = Not present, needs to be developed"</formula>
    </cfRule>
    <cfRule type="cellIs" dxfId="10737" priority="178" operator="equal">
      <formula>"2 = Needs a lot of strengthening"</formula>
    </cfRule>
    <cfRule type="cellIs" dxfId="10736" priority="179" operator="equal">
      <formula>"3 = Needs some strengthening"</formula>
    </cfRule>
    <cfRule type="cellIs" dxfId="10735" priority="180" operator="equal">
      <formula>"4 = Already present, no action needed"</formula>
    </cfRule>
  </conditionalFormatting>
  <conditionalFormatting sqref="G48:G52 I48:I52">
    <cfRule type="cellIs" dxfId="10734" priority="171" operator="equal">
      <formula>"0 = No answer/Not Applicable"</formula>
    </cfRule>
    <cfRule type="cellIs" dxfId="10733" priority="172" operator="equal">
      <formula>"1 = Not present, needs to be developed"</formula>
    </cfRule>
    <cfRule type="cellIs" dxfId="10732" priority="173" operator="equal">
      <formula>"2 = Needs a lot of strengthening"</formula>
    </cfRule>
    <cfRule type="cellIs" dxfId="10731" priority="174" operator="equal">
      <formula>"3 = Needs some strengthening"</formula>
    </cfRule>
    <cfRule type="cellIs" dxfId="10730" priority="175" operator="equal">
      <formula>"4 = Already present, no action needed"</formula>
    </cfRule>
  </conditionalFormatting>
  <conditionalFormatting sqref="G54:G57 I54:I57">
    <cfRule type="cellIs" dxfId="10729" priority="166" operator="equal">
      <formula>"0 = No answer/Not Applicable"</formula>
    </cfRule>
    <cfRule type="cellIs" dxfId="10728" priority="167" operator="equal">
      <formula>"1 = Not present, needs to be developed"</formula>
    </cfRule>
    <cfRule type="cellIs" dxfId="10727" priority="168" operator="equal">
      <formula>"2 = Needs a lot of strengthening"</formula>
    </cfRule>
    <cfRule type="cellIs" dxfId="10726" priority="169" operator="equal">
      <formula>"3 = Needs some strengthening"</formula>
    </cfRule>
    <cfRule type="cellIs" dxfId="10725" priority="170" operator="equal">
      <formula>"4 = Already present, no action needed"</formula>
    </cfRule>
  </conditionalFormatting>
  <conditionalFormatting sqref="G60:G61 I60:I61">
    <cfRule type="cellIs" dxfId="10724" priority="161" operator="equal">
      <formula>"0 = No answer/Not Applicable"</formula>
    </cfRule>
    <cfRule type="cellIs" dxfId="10723" priority="162" operator="equal">
      <formula>"1 = Not present, needs to be developed"</formula>
    </cfRule>
    <cfRule type="cellIs" dxfId="10722" priority="163" operator="equal">
      <formula>"2 = Needs a lot of strengthening"</formula>
    </cfRule>
    <cfRule type="cellIs" dxfId="10721" priority="164" operator="equal">
      <formula>"3 = Needs some strengthening"</formula>
    </cfRule>
    <cfRule type="cellIs" dxfId="10720" priority="165" operator="equal">
      <formula>"4 = Already present, no action needed"</formula>
    </cfRule>
  </conditionalFormatting>
  <conditionalFormatting sqref="G63:G71 I63:I71">
    <cfRule type="cellIs" dxfId="10719" priority="156" operator="equal">
      <formula>"0 = No answer/Not Applicable"</formula>
    </cfRule>
    <cfRule type="cellIs" dxfId="10718" priority="157" operator="equal">
      <formula>"1 = Not present, needs to be developed"</formula>
    </cfRule>
    <cfRule type="cellIs" dxfId="10717" priority="158" operator="equal">
      <formula>"2 = Needs a lot of strengthening"</formula>
    </cfRule>
    <cfRule type="cellIs" dxfId="10716" priority="159" operator="equal">
      <formula>"3 = Needs some strengthening"</formula>
    </cfRule>
    <cfRule type="cellIs" dxfId="10715" priority="160" operator="equal">
      <formula>"4 = Already present, no action needed"</formula>
    </cfRule>
  </conditionalFormatting>
  <conditionalFormatting sqref="B2">
    <cfRule type="cellIs" dxfId="10714" priority="151" operator="equal">
      <formula>"0 = No answer/Not Applicable"</formula>
    </cfRule>
    <cfRule type="cellIs" dxfId="10713" priority="152" operator="equal">
      <formula>"1 = Not present, needs to be developed"</formula>
    </cfRule>
    <cfRule type="cellIs" dxfId="10712" priority="153" operator="equal">
      <formula>"2 = Needs a lot of strengthening"</formula>
    </cfRule>
    <cfRule type="cellIs" dxfId="10711" priority="154" operator="equal">
      <formula>"3 = Needs some strengthening"</formula>
    </cfRule>
    <cfRule type="cellIs" dxfId="10710" priority="155" operator="equal">
      <formula>"4 = Already present, no action needed"</formula>
    </cfRule>
  </conditionalFormatting>
  <conditionalFormatting sqref="H17">
    <cfRule type="cellIs" dxfId="10709" priority="146" operator="equal">
      <formula>"0 = No answer/Not Applicable"</formula>
    </cfRule>
    <cfRule type="cellIs" dxfId="10708" priority="147" operator="equal">
      <formula>"1 = Not present, needs to be developed"</formula>
    </cfRule>
    <cfRule type="cellIs" dxfId="10707" priority="148" operator="equal">
      <formula>"2 = Needs a lot of strengthening"</formula>
    </cfRule>
    <cfRule type="cellIs" dxfId="10706" priority="149" operator="equal">
      <formula>"3 = Needs some strengthening"</formula>
    </cfRule>
    <cfRule type="cellIs" dxfId="10705" priority="150" operator="equal">
      <formula>"4 = Already present, no action needed"</formula>
    </cfRule>
  </conditionalFormatting>
  <conditionalFormatting sqref="F18">
    <cfRule type="cellIs" dxfId="10704" priority="141" operator="equal">
      <formula>"0 = No answer/Not Applicable"</formula>
    </cfRule>
    <cfRule type="cellIs" dxfId="10703" priority="142" operator="equal">
      <formula>"1 = Not present, needs to be developed"</formula>
    </cfRule>
    <cfRule type="cellIs" dxfId="10702" priority="143" operator="equal">
      <formula>"2 = Needs a lot of strengthening"</formula>
    </cfRule>
    <cfRule type="cellIs" dxfId="10701" priority="144" operator="equal">
      <formula>"3 = Needs some strengthening"</formula>
    </cfRule>
    <cfRule type="cellIs" dxfId="10700" priority="145" operator="equal">
      <formula>"4 = Already present, no action needed"</formula>
    </cfRule>
  </conditionalFormatting>
  <conditionalFormatting sqref="H18">
    <cfRule type="cellIs" dxfId="10699" priority="136" operator="equal">
      <formula>"0 = No answer/Not Applicable"</formula>
    </cfRule>
    <cfRule type="cellIs" dxfId="10698" priority="137" operator="equal">
      <formula>"1 = Not present, needs to be developed"</formula>
    </cfRule>
    <cfRule type="cellIs" dxfId="10697" priority="138" operator="equal">
      <formula>"2 = Needs a lot of strengthening"</formula>
    </cfRule>
    <cfRule type="cellIs" dxfId="10696" priority="139" operator="equal">
      <formula>"3 = Needs some strengthening"</formula>
    </cfRule>
    <cfRule type="cellIs" dxfId="10695" priority="140" operator="equal">
      <formula>"4 = Already present, no action needed"</formula>
    </cfRule>
  </conditionalFormatting>
  <conditionalFormatting sqref="F20:F21">
    <cfRule type="cellIs" dxfId="10694" priority="131" operator="equal">
      <formula>"0 = No answer/Not Applicable"</formula>
    </cfRule>
    <cfRule type="cellIs" dxfId="10693" priority="132" operator="equal">
      <formula>"1 = Not present, needs to be developed"</formula>
    </cfRule>
    <cfRule type="cellIs" dxfId="10692" priority="133" operator="equal">
      <formula>"2 = Needs a lot of strengthening"</formula>
    </cfRule>
    <cfRule type="cellIs" dxfId="10691" priority="134" operator="equal">
      <formula>"3 = Needs some strengthening"</formula>
    </cfRule>
    <cfRule type="cellIs" dxfId="10690" priority="135" operator="equal">
      <formula>"4 = Already present, no action needed"</formula>
    </cfRule>
  </conditionalFormatting>
  <conditionalFormatting sqref="H20:H21">
    <cfRule type="cellIs" dxfId="10689" priority="126" operator="equal">
      <formula>"0 = No answer/Not Applicable"</formula>
    </cfRule>
    <cfRule type="cellIs" dxfId="10688" priority="127" operator="equal">
      <formula>"1 = Not present, needs to be developed"</formula>
    </cfRule>
    <cfRule type="cellIs" dxfId="10687" priority="128" operator="equal">
      <formula>"2 = Needs a lot of strengthening"</formula>
    </cfRule>
    <cfRule type="cellIs" dxfId="10686" priority="129" operator="equal">
      <formula>"3 = Needs some strengthening"</formula>
    </cfRule>
    <cfRule type="cellIs" dxfId="10685" priority="130" operator="equal">
      <formula>"4 = Already present, no action needed"</formula>
    </cfRule>
  </conditionalFormatting>
  <conditionalFormatting sqref="F23:F24">
    <cfRule type="cellIs" dxfId="10684" priority="121" operator="equal">
      <formula>"0 = No answer/Not Applicable"</formula>
    </cfRule>
    <cfRule type="cellIs" dxfId="10683" priority="122" operator="equal">
      <formula>"1 = Not present, needs to be developed"</formula>
    </cfRule>
    <cfRule type="cellIs" dxfId="10682" priority="123" operator="equal">
      <formula>"2 = Needs a lot of strengthening"</formula>
    </cfRule>
    <cfRule type="cellIs" dxfId="10681" priority="124" operator="equal">
      <formula>"3 = Needs some strengthening"</formula>
    </cfRule>
    <cfRule type="cellIs" dxfId="10680" priority="125" operator="equal">
      <formula>"4 = Already present, no action needed"</formula>
    </cfRule>
  </conditionalFormatting>
  <conditionalFormatting sqref="H23:H24">
    <cfRule type="cellIs" dxfId="10679" priority="116" operator="equal">
      <formula>"0 = No answer/Not Applicable"</formula>
    </cfRule>
    <cfRule type="cellIs" dxfId="10678" priority="117" operator="equal">
      <formula>"1 = Not present, needs to be developed"</formula>
    </cfRule>
    <cfRule type="cellIs" dxfId="10677" priority="118" operator="equal">
      <formula>"2 = Needs a lot of strengthening"</formula>
    </cfRule>
    <cfRule type="cellIs" dxfId="10676" priority="119" operator="equal">
      <formula>"3 = Needs some strengthening"</formula>
    </cfRule>
    <cfRule type="cellIs" dxfId="10675" priority="120" operator="equal">
      <formula>"4 = Already present, no action needed"</formula>
    </cfRule>
  </conditionalFormatting>
  <conditionalFormatting sqref="F27:F29">
    <cfRule type="cellIs" dxfId="10674" priority="111" operator="equal">
      <formula>"0 = No answer/Not Applicable"</formula>
    </cfRule>
    <cfRule type="cellIs" dxfId="10673" priority="112" operator="equal">
      <formula>"1 = Not present, needs to be developed"</formula>
    </cfRule>
    <cfRule type="cellIs" dxfId="10672" priority="113" operator="equal">
      <formula>"2 = Needs a lot of strengthening"</formula>
    </cfRule>
    <cfRule type="cellIs" dxfId="10671" priority="114" operator="equal">
      <formula>"3 = Needs some strengthening"</formula>
    </cfRule>
    <cfRule type="cellIs" dxfId="10670" priority="115" operator="equal">
      <formula>"4 = Already present, no action needed"</formula>
    </cfRule>
  </conditionalFormatting>
  <conditionalFormatting sqref="H27:H29">
    <cfRule type="cellIs" dxfId="10669" priority="106" operator="equal">
      <formula>"0 = No answer/Not Applicable"</formula>
    </cfRule>
    <cfRule type="cellIs" dxfId="10668" priority="107" operator="equal">
      <formula>"1 = Not present, needs to be developed"</formula>
    </cfRule>
    <cfRule type="cellIs" dxfId="10667" priority="108" operator="equal">
      <formula>"2 = Needs a lot of strengthening"</formula>
    </cfRule>
    <cfRule type="cellIs" dxfId="10666" priority="109" operator="equal">
      <formula>"3 = Needs some strengthening"</formula>
    </cfRule>
    <cfRule type="cellIs" dxfId="10665" priority="110" operator="equal">
      <formula>"4 = Already present, no action needed"</formula>
    </cfRule>
  </conditionalFormatting>
  <conditionalFormatting sqref="F31:F32">
    <cfRule type="cellIs" dxfId="10664" priority="101" operator="equal">
      <formula>"0 = No answer/Not Applicable"</formula>
    </cfRule>
    <cfRule type="cellIs" dxfId="10663" priority="102" operator="equal">
      <formula>"1 = Not present, needs to be developed"</formula>
    </cfRule>
    <cfRule type="cellIs" dxfId="10662" priority="103" operator="equal">
      <formula>"2 = Needs a lot of strengthening"</formula>
    </cfRule>
    <cfRule type="cellIs" dxfId="10661" priority="104" operator="equal">
      <formula>"3 = Needs some strengthening"</formula>
    </cfRule>
    <cfRule type="cellIs" dxfId="10660" priority="105" operator="equal">
      <formula>"4 = Already present, no action needed"</formula>
    </cfRule>
  </conditionalFormatting>
  <conditionalFormatting sqref="H31:H32">
    <cfRule type="cellIs" dxfId="10659" priority="96" operator="equal">
      <formula>"0 = No answer/Not Applicable"</formula>
    </cfRule>
    <cfRule type="cellIs" dxfId="10658" priority="97" operator="equal">
      <formula>"1 = Not present, needs to be developed"</formula>
    </cfRule>
    <cfRule type="cellIs" dxfId="10657" priority="98" operator="equal">
      <formula>"2 = Needs a lot of strengthening"</formula>
    </cfRule>
    <cfRule type="cellIs" dxfId="10656" priority="99" operator="equal">
      <formula>"3 = Needs some strengthening"</formula>
    </cfRule>
    <cfRule type="cellIs" dxfId="10655" priority="100" operator="equal">
      <formula>"4 = Already present, no action needed"</formula>
    </cfRule>
  </conditionalFormatting>
  <conditionalFormatting sqref="F35:F37">
    <cfRule type="cellIs" dxfId="10654" priority="91" operator="equal">
      <formula>"0 = No answer/Not Applicable"</formula>
    </cfRule>
    <cfRule type="cellIs" dxfId="10653" priority="92" operator="equal">
      <formula>"1 = Not present, needs to be developed"</formula>
    </cfRule>
    <cfRule type="cellIs" dxfId="10652" priority="93" operator="equal">
      <formula>"2 = Needs a lot of strengthening"</formula>
    </cfRule>
    <cfRule type="cellIs" dxfId="10651" priority="94" operator="equal">
      <formula>"3 = Needs some strengthening"</formula>
    </cfRule>
    <cfRule type="cellIs" dxfId="10650" priority="95" operator="equal">
      <formula>"4 = Already present, no action needed"</formula>
    </cfRule>
  </conditionalFormatting>
  <conditionalFormatting sqref="H35:H37">
    <cfRule type="cellIs" dxfId="10649" priority="86" operator="equal">
      <formula>"0 = No answer/Not Applicable"</formula>
    </cfRule>
    <cfRule type="cellIs" dxfId="10648" priority="87" operator="equal">
      <formula>"1 = Not present, needs to be developed"</formula>
    </cfRule>
    <cfRule type="cellIs" dxfId="10647" priority="88" operator="equal">
      <formula>"2 = Needs a lot of strengthening"</formula>
    </cfRule>
    <cfRule type="cellIs" dxfId="10646" priority="89" operator="equal">
      <formula>"3 = Needs some strengthening"</formula>
    </cfRule>
    <cfRule type="cellIs" dxfId="10645" priority="90" operator="equal">
      <formula>"4 = Already present, no action needed"</formula>
    </cfRule>
  </conditionalFormatting>
  <conditionalFormatting sqref="F39">
    <cfRule type="cellIs" dxfId="10644" priority="81" operator="equal">
      <formula>"0 = No answer/Not Applicable"</formula>
    </cfRule>
    <cfRule type="cellIs" dxfId="10643" priority="82" operator="equal">
      <formula>"1 = Not present, needs to be developed"</formula>
    </cfRule>
    <cfRule type="cellIs" dxfId="10642" priority="83" operator="equal">
      <formula>"2 = Needs a lot of strengthening"</formula>
    </cfRule>
    <cfRule type="cellIs" dxfId="10641" priority="84" operator="equal">
      <formula>"3 = Needs some strengthening"</formula>
    </cfRule>
    <cfRule type="cellIs" dxfId="10640" priority="85" operator="equal">
      <formula>"4 = Already present, no action needed"</formula>
    </cfRule>
  </conditionalFormatting>
  <conditionalFormatting sqref="H39">
    <cfRule type="cellIs" dxfId="10639" priority="76" operator="equal">
      <formula>"0 = No answer/Not Applicable"</formula>
    </cfRule>
    <cfRule type="cellIs" dxfId="10638" priority="77" operator="equal">
      <formula>"1 = Not present, needs to be developed"</formula>
    </cfRule>
    <cfRule type="cellIs" dxfId="10637" priority="78" operator="equal">
      <formula>"2 = Needs a lot of strengthening"</formula>
    </cfRule>
    <cfRule type="cellIs" dxfId="10636" priority="79" operator="equal">
      <formula>"3 = Needs some strengthening"</formula>
    </cfRule>
    <cfRule type="cellIs" dxfId="10635" priority="80" operator="equal">
      <formula>"4 = Already present, no action needed"</formula>
    </cfRule>
  </conditionalFormatting>
  <conditionalFormatting sqref="F41">
    <cfRule type="cellIs" dxfId="10634" priority="71" operator="equal">
      <formula>"0 = No answer/Not Applicable"</formula>
    </cfRule>
    <cfRule type="cellIs" dxfId="10633" priority="72" operator="equal">
      <formula>"1 = Not present, needs to be developed"</formula>
    </cfRule>
    <cfRule type="cellIs" dxfId="10632" priority="73" operator="equal">
      <formula>"2 = Needs a lot of strengthening"</formula>
    </cfRule>
    <cfRule type="cellIs" dxfId="10631" priority="74" operator="equal">
      <formula>"3 = Needs some strengthening"</formula>
    </cfRule>
    <cfRule type="cellIs" dxfId="10630" priority="75" operator="equal">
      <formula>"4 = Already present, no action needed"</formula>
    </cfRule>
  </conditionalFormatting>
  <conditionalFormatting sqref="H41">
    <cfRule type="cellIs" dxfId="10629" priority="66" operator="equal">
      <formula>"0 = No answer/Not Applicable"</formula>
    </cfRule>
    <cfRule type="cellIs" dxfId="10628" priority="67" operator="equal">
      <formula>"1 = Not present, needs to be developed"</formula>
    </cfRule>
    <cfRule type="cellIs" dxfId="10627" priority="68" operator="equal">
      <formula>"2 = Needs a lot of strengthening"</formula>
    </cfRule>
    <cfRule type="cellIs" dxfId="10626" priority="69" operator="equal">
      <formula>"3 = Needs some strengthening"</formula>
    </cfRule>
    <cfRule type="cellIs" dxfId="10625" priority="70" operator="equal">
      <formula>"4 = Already present, no action needed"</formula>
    </cfRule>
  </conditionalFormatting>
  <conditionalFormatting sqref="F44:F46">
    <cfRule type="cellIs" dxfId="10624" priority="61" operator="equal">
      <formula>"0 = No answer/Not Applicable"</formula>
    </cfRule>
    <cfRule type="cellIs" dxfId="10623" priority="62" operator="equal">
      <formula>"1 = Not present, needs to be developed"</formula>
    </cfRule>
    <cfRule type="cellIs" dxfId="10622" priority="63" operator="equal">
      <formula>"2 = Needs a lot of strengthening"</formula>
    </cfRule>
    <cfRule type="cellIs" dxfId="10621" priority="64" operator="equal">
      <formula>"3 = Needs some strengthening"</formula>
    </cfRule>
    <cfRule type="cellIs" dxfId="10620" priority="65" operator="equal">
      <formula>"4 = Already present, no action needed"</formula>
    </cfRule>
  </conditionalFormatting>
  <conditionalFormatting sqref="H44:H46">
    <cfRule type="cellIs" dxfId="10619" priority="56" operator="equal">
      <formula>"0 = No answer/Not Applicable"</formula>
    </cfRule>
    <cfRule type="cellIs" dxfId="10618" priority="57" operator="equal">
      <formula>"1 = Not present, needs to be developed"</formula>
    </cfRule>
    <cfRule type="cellIs" dxfId="10617" priority="58" operator="equal">
      <formula>"2 = Needs a lot of strengthening"</formula>
    </cfRule>
    <cfRule type="cellIs" dxfId="10616" priority="59" operator="equal">
      <formula>"3 = Needs some strengthening"</formula>
    </cfRule>
    <cfRule type="cellIs" dxfId="10615" priority="60" operator="equal">
      <formula>"4 = Already present, no action needed"</formula>
    </cfRule>
  </conditionalFormatting>
  <conditionalFormatting sqref="F48:F52">
    <cfRule type="cellIs" dxfId="10614" priority="51" operator="equal">
      <formula>"0 = No answer/Not Applicable"</formula>
    </cfRule>
    <cfRule type="cellIs" dxfId="10613" priority="52" operator="equal">
      <formula>"1 = Not present, needs to be developed"</formula>
    </cfRule>
    <cfRule type="cellIs" dxfId="10612" priority="53" operator="equal">
      <formula>"2 = Needs a lot of strengthening"</formula>
    </cfRule>
    <cfRule type="cellIs" dxfId="10611" priority="54" operator="equal">
      <formula>"3 = Needs some strengthening"</formula>
    </cfRule>
    <cfRule type="cellIs" dxfId="10610" priority="55" operator="equal">
      <formula>"4 = Already present, no action needed"</formula>
    </cfRule>
  </conditionalFormatting>
  <conditionalFormatting sqref="H48:H52">
    <cfRule type="cellIs" dxfId="10609" priority="46" operator="equal">
      <formula>"0 = No answer/Not Applicable"</formula>
    </cfRule>
    <cfRule type="cellIs" dxfId="10608" priority="47" operator="equal">
      <formula>"1 = Not present, needs to be developed"</formula>
    </cfRule>
    <cfRule type="cellIs" dxfId="10607" priority="48" operator="equal">
      <formula>"2 = Needs a lot of strengthening"</formula>
    </cfRule>
    <cfRule type="cellIs" dxfId="10606" priority="49" operator="equal">
      <formula>"3 = Needs some strengthening"</formula>
    </cfRule>
    <cfRule type="cellIs" dxfId="10605" priority="50" operator="equal">
      <formula>"4 = Already present, no action needed"</formula>
    </cfRule>
  </conditionalFormatting>
  <conditionalFormatting sqref="F54:F57">
    <cfRule type="cellIs" dxfId="10604" priority="41" operator="equal">
      <formula>"0 = No answer/Not Applicable"</formula>
    </cfRule>
    <cfRule type="cellIs" dxfId="10603" priority="42" operator="equal">
      <formula>"1 = Not present, needs to be developed"</formula>
    </cfRule>
    <cfRule type="cellIs" dxfId="10602" priority="43" operator="equal">
      <formula>"2 = Needs a lot of strengthening"</formula>
    </cfRule>
    <cfRule type="cellIs" dxfId="10601" priority="44" operator="equal">
      <formula>"3 = Needs some strengthening"</formula>
    </cfRule>
    <cfRule type="cellIs" dxfId="10600" priority="45" operator="equal">
      <formula>"4 = Already present, no action needed"</formula>
    </cfRule>
  </conditionalFormatting>
  <conditionalFormatting sqref="H54:H57">
    <cfRule type="cellIs" dxfId="10599" priority="36" operator="equal">
      <formula>"0 = No answer/Not Applicable"</formula>
    </cfRule>
    <cfRule type="cellIs" dxfId="10598" priority="37" operator="equal">
      <formula>"1 = Not present, needs to be developed"</formula>
    </cfRule>
    <cfRule type="cellIs" dxfId="10597" priority="38" operator="equal">
      <formula>"2 = Needs a lot of strengthening"</formula>
    </cfRule>
    <cfRule type="cellIs" dxfId="10596" priority="39" operator="equal">
      <formula>"3 = Needs some strengthening"</formula>
    </cfRule>
    <cfRule type="cellIs" dxfId="10595" priority="40" operator="equal">
      <formula>"4 = Already present, no action needed"</formula>
    </cfRule>
  </conditionalFormatting>
  <conditionalFormatting sqref="F60:F61">
    <cfRule type="cellIs" dxfId="10594" priority="31" operator="equal">
      <formula>"0 = No answer/Not Applicable"</formula>
    </cfRule>
    <cfRule type="cellIs" dxfId="10593" priority="32" operator="equal">
      <formula>"1 = Not present, needs to be developed"</formula>
    </cfRule>
    <cfRule type="cellIs" dxfId="10592" priority="33" operator="equal">
      <formula>"2 = Needs a lot of strengthening"</formula>
    </cfRule>
    <cfRule type="cellIs" dxfId="10591" priority="34" operator="equal">
      <formula>"3 = Needs some strengthening"</formula>
    </cfRule>
    <cfRule type="cellIs" dxfId="10590" priority="35" operator="equal">
      <formula>"4 = Already present, no action needed"</formula>
    </cfRule>
  </conditionalFormatting>
  <conditionalFormatting sqref="H60:H61">
    <cfRule type="cellIs" dxfId="10589" priority="26" operator="equal">
      <formula>"0 = No answer/Not Applicable"</formula>
    </cfRule>
    <cfRule type="cellIs" dxfId="10588" priority="27" operator="equal">
      <formula>"1 = Not present, needs to be developed"</formula>
    </cfRule>
    <cfRule type="cellIs" dxfId="10587" priority="28" operator="equal">
      <formula>"2 = Needs a lot of strengthening"</formula>
    </cfRule>
    <cfRule type="cellIs" dxfId="10586" priority="29" operator="equal">
      <formula>"3 = Needs some strengthening"</formula>
    </cfRule>
    <cfRule type="cellIs" dxfId="10585" priority="30" operator="equal">
      <formula>"4 = Already present, no action needed"</formula>
    </cfRule>
  </conditionalFormatting>
  <conditionalFormatting sqref="F63:F71">
    <cfRule type="cellIs" dxfId="10584" priority="21" operator="equal">
      <formula>"0 = No answer/Not Applicable"</formula>
    </cfRule>
    <cfRule type="cellIs" dxfId="10583" priority="22" operator="equal">
      <formula>"1 = Not present, needs to be developed"</formula>
    </cfRule>
    <cfRule type="cellIs" dxfId="10582" priority="23" operator="equal">
      <formula>"2 = Needs a lot of strengthening"</formula>
    </cfRule>
    <cfRule type="cellIs" dxfId="10581" priority="24" operator="equal">
      <formula>"3 = Needs some strengthening"</formula>
    </cfRule>
    <cfRule type="cellIs" dxfId="10580" priority="25" operator="equal">
      <formula>"4 = Already present, no action needed"</formula>
    </cfRule>
  </conditionalFormatting>
  <conditionalFormatting sqref="H63:H71">
    <cfRule type="cellIs" dxfId="10579" priority="16" operator="equal">
      <formula>"0 = No answer/Not Applicable"</formula>
    </cfRule>
    <cfRule type="cellIs" dxfId="10578" priority="17" operator="equal">
      <formula>"1 = Not present, needs to be developed"</formula>
    </cfRule>
    <cfRule type="cellIs" dxfId="10577" priority="18" operator="equal">
      <formula>"2 = Needs a lot of strengthening"</formula>
    </cfRule>
    <cfRule type="cellIs" dxfId="10576" priority="19" operator="equal">
      <formula>"3 = Needs some strengthening"</formula>
    </cfRule>
    <cfRule type="cellIs" dxfId="10575" priority="20" operator="equal">
      <formula>"4 = Already present, no action needed"</formula>
    </cfRule>
  </conditionalFormatting>
  <conditionalFormatting sqref="H16">
    <cfRule type="cellIs" dxfId="10574" priority="11" operator="equal">
      <formula>"0 = No answer/Not Applicable"</formula>
    </cfRule>
    <cfRule type="cellIs" dxfId="10573" priority="12" operator="equal">
      <formula>"1 = Not present, needs to be developed"</formula>
    </cfRule>
    <cfRule type="cellIs" dxfId="10572" priority="13" operator="equal">
      <formula>"2 = Needs a lot of strengthening"</formula>
    </cfRule>
    <cfRule type="cellIs" dxfId="10571" priority="14" operator="equal">
      <formula>"3 = Needs some strengthening"</formula>
    </cfRule>
    <cfRule type="cellIs" dxfId="10570" priority="15" operator="equal">
      <formula>"4 = Already present, no action needed"</formula>
    </cfRule>
  </conditionalFormatting>
  <conditionalFormatting sqref="H15">
    <cfRule type="cellIs" dxfId="10569" priority="6" operator="equal">
      <formula>"0 = No answer/Not Applicable"</formula>
    </cfRule>
    <cfRule type="cellIs" dxfId="10568" priority="7" operator="equal">
      <formula>"1 = Not present, needs to be developed"</formula>
    </cfRule>
    <cfRule type="cellIs" dxfId="10567" priority="8" operator="equal">
      <formula>"2 = Needs a lot of strengthening"</formula>
    </cfRule>
    <cfRule type="cellIs" dxfId="10566" priority="9" operator="equal">
      <formula>"3 = Needs some strengthening"</formula>
    </cfRule>
    <cfRule type="cellIs" dxfId="10565" priority="10" operator="equal">
      <formula>"4 = Already present, no action needed"</formula>
    </cfRule>
  </conditionalFormatting>
  <conditionalFormatting sqref="F17">
    <cfRule type="cellIs" dxfId="10564" priority="1" operator="equal">
      <formula>"0 = No answer/Not Applicable"</formula>
    </cfRule>
    <cfRule type="cellIs" dxfId="10563" priority="2" operator="equal">
      <formula>"1 = Not present, needs to be developed"</formula>
    </cfRule>
    <cfRule type="cellIs" dxfId="10562" priority="3" operator="equal">
      <formula>"2 = Needs a lot of strengthening"</formula>
    </cfRule>
    <cfRule type="cellIs" dxfId="10561" priority="4" operator="equal">
      <formula>"3 = Needs some strengthening"</formula>
    </cfRule>
    <cfRule type="cellIs" dxfId="10560" priority="5" operator="equal">
      <formula>"4 = Already present, no action needed"</formula>
    </cfRule>
  </conditionalFormatting>
  <dataValidations count="1">
    <dataValidation type="list" allowBlank="1" showInputMessage="1" showErrorMessage="1" sqref="E17:E18 G31:G32 G35:G37 G17:G18 G20:G21 G23:G24 G27:G29 G39 G41 G44:G46 G48:G52 G60:G61 E63:E71 G54:G57 G63:G71 E20:E21 E23:E24 E27:E29 E31:E32 E35:E37 E39 E41 E44:E46 E48:E52 E54:E57 E60:E61">
      <formula1>responses</formula1>
    </dataValidation>
  </dataValidations>
  <pageMargins left="0.7" right="0.7" top="0.75" bottom="0.75" header="0.3" footer="0.3"/>
  <pageSetup orientation="landscape"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R166"/>
  <sheetViews>
    <sheetView workbookViewId="0">
      <selection activeCell="C9" sqref="C9"/>
    </sheetView>
  </sheetViews>
  <sheetFormatPr defaultColWidth="8.85546875" defaultRowHeight="14.65" customHeight="1" zeroHeight="1"/>
  <cols>
    <col min="1" max="1" width="4.85546875" style="4" customWidth="1"/>
    <col min="2" max="2" width="9.140625" style="4" customWidth="1"/>
    <col min="3" max="3" width="27.140625" style="4" customWidth="1"/>
    <col min="4" max="4" width="70.140625" style="4" customWidth="1"/>
    <col min="5" max="5" width="26.140625" customWidth="1"/>
    <col min="6" max="6" width="26.140625" hidden="1" customWidth="1"/>
    <col min="7" max="7" width="26.140625" customWidth="1"/>
    <col min="8" max="8" width="26.140625" hidden="1" customWidth="1"/>
    <col min="9" max="9" width="33.140625" customWidth="1"/>
    <col min="10" max="10" width="28.140625" customWidth="1"/>
    <col min="12" max="41" width="8.85546875" style="122"/>
  </cols>
  <sheetData>
    <row r="1" spans="2:43" ht="16.5"/>
    <row r="2" spans="2:43" ht="55.5" customHeight="1">
      <c r="B2" s="243" t="s">
        <v>248</v>
      </c>
      <c r="C2" s="244"/>
      <c r="D2" s="244"/>
      <c r="E2" s="244"/>
      <c r="F2" s="244"/>
      <c r="G2" s="244"/>
      <c r="H2" s="244"/>
      <c r="I2" s="244"/>
      <c r="J2" s="245"/>
    </row>
    <row r="3" spans="2:43" ht="16.5">
      <c r="J3" s="123"/>
    </row>
    <row r="4" spans="2:43" ht="16.5">
      <c r="J4" s="124"/>
    </row>
    <row r="5" spans="2:43" ht="15.75" customHeight="1">
      <c r="B5" s="15" t="s">
        <v>132</v>
      </c>
      <c r="C5" s="16" t="str">
        <f>_xlfn.CONCAT('Évaluation - contexte'!C37&amp;" "&amp;'Évaluation - contexte'!D37)</f>
        <v xml:space="preserve"> </v>
      </c>
      <c r="J5" s="124"/>
    </row>
    <row r="6" spans="2:43" ht="15.75" customHeight="1">
      <c r="B6" s="15" t="s">
        <v>134</v>
      </c>
      <c r="C6" s="16"/>
      <c r="J6" s="124"/>
    </row>
    <row r="7" spans="2:43" ht="16.5">
      <c r="B7" s="15" t="s">
        <v>129</v>
      </c>
      <c r="C7" s="16"/>
      <c r="J7" s="124"/>
    </row>
    <row r="8" spans="2:43" ht="16.5">
      <c r="B8" s="15" t="s">
        <v>130</v>
      </c>
      <c r="C8" s="16"/>
      <c r="J8" s="124"/>
    </row>
    <row r="9" spans="2:43" ht="16.5">
      <c r="B9" s="15" t="s">
        <v>133</v>
      </c>
      <c r="C9" s="16" t="str">
        <f>IF('Évaluation - contexte'!E37&lt;&gt;"",'Évaluation - contexte'!E37,"")</f>
        <v/>
      </c>
      <c r="J9" s="124"/>
    </row>
    <row r="10" spans="2:43" ht="16.5">
      <c r="B10" s="15" t="s">
        <v>131</v>
      </c>
      <c r="C10" s="16"/>
      <c r="J10" s="124"/>
    </row>
    <row r="11" spans="2:43" ht="16.5">
      <c r="J11" s="124"/>
    </row>
    <row r="12" spans="2:43" ht="75.599999999999994" customHeight="1">
      <c r="E12" s="1" t="s">
        <v>222</v>
      </c>
      <c r="F12" s="1"/>
      <c r="G12" s="1" t="s">
        <v>147</v>
      </c>
      <c r="H12" s="1"/>
      <c r="I12" s="1"/>
      <c r="J12" s="124"/>
    </row>
    <row r="13" spans="2:43" ht="121.35" customHeight="1">
      <c r="B13" s="56" t="s">
        <v>0</v>
      </c>
      <c r="C13" s="56" t="s">
        <v>257</v>
      </c>
      <c r="D13" s="56" t="s">
        <v>267</v>
      </c>
      <c r="E13" s="56" t="s">
        <v>258</v>
      </c>
      <c r="F13" s="56"/>
      <c r="G13" s="56" t="s">
        <v>259</v>
      </c>
      <c r="H13" s="56"/>
      <c r="I13" s="56" t="s">
        <v>268</v>
      </c>
      <c r="J13" s="56" t="s">
        <v>127</v>
      </c>
    </row>
    <row r="14" spans="2:43" ht="36" customHeight="1">
      <c r="B14" s="246" t="s">
        <v>197</v>
      </c>
      <c r="C14" s="247"/>
      <c r="D14" s="247"/>
      <c r="E14" s="247"/>
      <c r="F14" s="247"/>
      <c r="G14" s="247"/>
      <c r="H14" s="247"/>
      <c r="I14" s="247"/>
      <c r="J14" s="248"/>
    </row>
    <row r="15" spans="2:43" ht="24" customHeight="1">
      <c r="B15" s="57" t="s">
        <v>107</v>
      </c>
      <c r="C15" s="107" t="s">
        <v>1</v>
      </c>
      <c r="D15" s="58"/>
      <c r="E15" s="59"/>
      <c r="F15" s="59" t="str">
        <f>IF(AND(F16="N/A",F19="N/A",F22="N/A"),"N/A",ROUND(AVERAGE(F16,F19,F22),2))</f>
        <v>N/A</v>
      </c>
      <c r="G15" s="60"/>
      <c r="H15" s="59" t="str">
        <f>IF(AND(H16="N/A",H19="N/A",H22="N/A"),"N/A",ROUND(AVERAGE(H16,H19,H22),2))</f>
        <v>N/A</v>
      </c>
      <c r="I15" s="60"/>
      <c r="J15" s="61"/>
    </row>
    <row r="16" spans="2:43" ht="23.25" customHeight="1">
      <c r="B16" s="62" t="s">
        <v>55</v>
      </c>
      <c r="C16" s="106" t="s">
        <v>249</v>
      </c>
      <c r="D16" s="106"/>
      <c r="E16" s="63" t="s">
        <v>166</v>
      </c>
      <c r="F16" s="63" t="str">
        <f>IF(AND(F17="N/A",F18="N/A"),"N/A",ROUND(AVERAGE(F17:F18),2))</f>
        <v>N/A</v>
      </c>
      <c r="G16" s="63" t="s">
        <v>167</v>
      </c>
      <c r="H16" s="63" t="str">
        <f>IF(AND(H17="N/A",H18="N/A"),"N/A",ROUND(AVERAGE(H17:H18),2))</f>
        <v>N/A</v>
      </c>
      <c r="I16" s="63"/>
      <c r="J16" s="64"/>
      <c r="AQ16" t="s">
        <v>173</v>
      </c>
    </row>
    <row r="17" spans="2:44" ht="126.75" customHeight="1">
      <c r="B17" s="32" t="s">
        <v>53</v>
      </c>
      <c r="C17" s="33" t="s">
        <v>153</v>
      </c>
      <c r="D17" s="42" t="s">
        <v>272</v>
      </c>
      <c r="E17" s="90"/>
      <c r="F17" s="112" t="str">
        <f>IF(E17="0-Not aplicable","N/A",IF(E17="1-Emerging/Ad hoc",1,IF(E17="2-Repeatable",2,IF(E17="3-Defined",3,IF(E17="4-Managed",4,IF(E17="5-Optimized",5,"N/A"))))))</f>
        <v>N/A</v>
      </c>
      <c r="G17" s="90"/>
      <c r="H17" s="34" t="str">
        <f>IF(G17="0-Not aplicable","N/A",IF(G17="1-Emerging/Ad hoc",1,IF(G17="2-Repeatable",2,IF(G17="3-Defined",3,IF(G17="4-Managed",4,IF(G17="5-Optimized",5,"N/A"))))))</f>
        <v>N/A</v>
      </c>
      <c r="I17" s="34"/>
      <c r="J17" s="35"/>
      <c r="AP17">
        <v>1</v>
      </c>
      <c r="AQ17" t="str">
        <f>F15</f>
        <v>N/A</v>
      </c>
      <c r="AR17" t="s">
        <v>194</v>
      </c>
    </row>
    <row r="18" spans="2:44" ht="93" customHeight="1">
      <c r="B18" s="32" t="s">
        <v>54</v>
      </c>
      <c r="C18" s="33" t="s">
        <v>152</v>
      </c>
      <c r="D18" s="42" t="s">
        <v>250</v>
      </c>
      <c r="E18" s="90"/>
      <c r="F18" s="112" t="str">
        <f>IF(E18="0-Not aplicable","N/A",IF(E18="1-Emerging/Ad hoc",1,IF(E18="2-Repeatable",2,IF(E18="3-Defined",3,IF(E18="4-Managed",4,IF(E18="5-Optimized",5,"N/A"))))))</f>
        <v>N/A</v>
      </c>
      <c r="G18" s="90"/>
      <c r="H18" s="34" t="str">
        <f>IF(G18="0-Not aplicable","N/A",IF(G18="1-Emerging/Ad hoc",1,IF(G18="2-Repeatable",2,IF(G18="3-Defined",3,IF(G18="4-Managed",4,IF(G18="5-Optimized",5,"N/A"))))))</f>
        <v>N/A</v>
      </c>
      <c r="I18" s="34"/>
      <c r="J18" s="35"/>
      <c r="AP18">
        <v>2</v>
      </c>
      <c r="AQ18" t="str">
        <f>F25</f>
        <v>N/A</v>
      </c>
      <c r="AR18" t="s">
        <v>169</v>
      </c>
    </row>
    <row r="19" spans="2:44" ht="23.25" customHeight="1">
      <c r="B19" s="62" t="s">
        <v>57</v>
      </c>
      <c r="C19" s="242" t="s">
        <v>205</v>
      </c>
      <c r="D19" s="242"/>
      <c r="E19" s="72"/>
      <c r="F19" s="106" t="str">
        <f>IF(AND(F20="N/A",F21="N/A"),"N/A",ROUND(AVERAGE(F20:F21),2))</f>
        <v>N/A</v>
      </c>
      <c r="G19" s="72"/>
      <c r="H19" s="106" t="str">
        <f>IF(AND(H20="N/A",H21="N/A"),"N/A",ROUND(AVERAGE(H20:H21),2))</f>
        <v>N/A</v>
      </c>
      <c r="I19" s="72"/>
      <c r="J19" s="73"/>
      <c r="AP19">
        <v>3</v>
      </c>
      <c r="AQ19" t="str">
        <f>F33</f>
        <v>N/A</v>
      </c>
      <c r="AR19" t="s">
        <v>170</v>
      </c>
    </row>
    <row r="20" spans="2:44" ht="108.75" customHeight="1">
      <c r="B20" s="32" t="s">
        <v>58</v>
      </c>
      <c r="C20" s="33" t="s">
        <v>151</v>
      </c>
      <c r="D20" s="42" t="s">
        <v>148</v>
      </c>
      <c r="E20" s="90"/>
      <c r="F20" s="112" t="str">
        <f>IF(E20="0-Not aplicable","N/A",IF(E20="1-Emerging/Ad hoc",1,IF(E20="2-Repeatable",2,IF(E20="3-Defined",3,IF(E20="4-Managed",4,IF(E20="5-Optimized",5,"N/A"))))))</f>
        <v>N/A</v>
      </c>
      <c r="G20" s="90"/>
      <c r="H20" s="34" t="str">
        <f>IF(G20="0-Not aplicable","N/A",IF(G20="1-Emerging/Ad hoc",1,IF(G20="2-Repeatable",2,IF(G20="3-Defined",3,IF(G20="4-Managed",4,IF(G20="5-Optimized",5,"N/A"))))))</f>
        <v>N/A</v>
      </c>
      <c r="I20" s="34"/>
      <c r="J20" s="35"/>
      <c r="AP20">
        <v>4</v>
      </c>
      <c r="AQ20" t="str">
        <f>F42</f>
        <v>N/A</v>
      </c>
      <c r="AR20" t="s">
        <v>171</v>
      </c>
    </row>
    <row r="21" spans="2:44" ht="105.75" customHeight="1">
      <c r="B21" s="32" t="s">
        <v>59</v>
      </c>
      <c r="C21" s="33" t="s">
        <v>5</v>
      </c>
      <c r="D21" s="42" t="s">
        <v>217</v>
      </c>
      <c r="E21" s="90"/>
      <c r="F21" s="112" t="str">
        <f>IF(E21="0-Not aplicable","N/A",IF(E21="1-Emerging/Ad hoc",1,IF(E21="2-Repeatable",2,IF(E21="3-Defined",3,IF(E21="4-Managed",4,IF(E21="5-Optimized",5,"N/A"))))))</f>
        <v>N/A</v>
      </c>
      <c r="G21" s="90"/>
      <c r="H21" s="34" t="str">
        <f>IF(G21="0-Not aplicable","N/A",IF(G21="1-Emerging/Ad hoc",1,IF(G21="2-Repeatable",2,IF(G21="3-Defined",3,IF(G21="4-Managed",4,IF(G21="5-Optimized",5,"N/A"))))))</f>
        <v>N/A</v>
      </c>
      <c r="I21" s="34"/>
      <c r="J21" s="35"/>
      <c r="AP21">
        <v>5</v>
      </c>
      <c r="AQ21" t="str">
        <f>F58</f>
        <v>N/A</v>
      </c>
      <c r="AR21" t="s">
        <v>172</v>
      </c>
    </row>
    <row r="22" spans="2:44" ht="23.25" customHeight="1">
      <c r="B22" s="62" t="s">
        <v>60</v>
      </c>
      <c r="C22" s="242" t="s">
        <v>237</v>
      </c>
      <c r="D22" s="242"/>
      <c r="E22" s="72"/>
      <c r="F22" s="106" t="str">
        <f>IF(AND(F23="N/A",F24="N/A"),"N/A",ROUND(AVERAGE(F23:F24),2))</f>
        <v>N/A</v>
      </c>
      <c r="G22" s="72"/>
      <c r="H22" s="106" t="str">
        <f>IF(AND(H23="N/A",H24="N/A"),"N/A",ROUND(AVERAGE(H23:H24),2))</f>
        <v>N/A</v>
      </c>
      <c r="I22" s="72"/>
      <c r="J22" s="73"/>
    </row>
    <row r="23" spans="2:44" ht="124.5" customHeight="1">
      <c r="B23" s="32" t="s">
        <v>61</v>
      </c>
      <c r="C23" s="33" t="s">
        <v>7</v>
      </c>
      <c r="D23" s="43" t="s">
        <v>108</v>
      </c>
      <c r="E23" s="90"/>
      <c r="F23" s="112" t="str">
        <f>IF(E23="0-Not aplicable","N/A",IF(E23="1-Emerging/Ad hoc",1,IF(E23="2-Repeatable",2,IF(E23="3-Defined",3,IF(E23="4-Managed",4,IF(E23="5-Optimized",5,"N/A"))))))</f>
        <v>N/A</v>
      </c>
      <c r="G23" s="90"/>
      <c r="H23" s="34" t="str">
        <f>IF(G23="0-Not aplicable","N/A",IF(G23="1-Emerging/Ad hoc",1,IF(G23="2-Repeatable",2,IF(G23="3-Defined",3,IF(G23="4-Managed",4,IF(G23="5-Optimized",5,"N/A"))))))</f>
        <v>N/A</v>
      </c>
      <c r="I23" s="34"/>
      <c r="J23" s="35"/>
      <c r="AQ23" t="s">
        <v>174</v>
      </c>
    </row>
    <row r="24" spans="2:44" ht="41.25" customHeight="1">
      <c r="B24" s="32" t="s">
        <v>62</v>
      </c>
      <c r="C24" s="33" t="s">
        <v>8</v>
      </c>
      <c r="D24" s="44" t="s">
        <v>149</v>
      </c>
      <c r="E24" s="90"/>
      <c r="F24" s="112" t="str">
        <f>IF(E24="0-Not aplicable","N/A",IF(E24="1-Emerging/Ad hoc",1,IF(E24="2-Repeatable",2,IF(E24="3-Defined",3,IF(E24="4-Managed",4,IF(E24="5-Optimized",5,"N/A"))))))</f>
        <v>N/A</v>
      </c>
      <c r="G24" s="90"/>
      <c r="H24" s="34" t="str">
        <f>IF(G24="0-Not aplicable","N/A",IF(G24="1-Emerging/Ad hoc",1,IF(G24="2-Repeatable",2,IF(G24="3-Defined",3,IF(G24="4-Managed",4,IF(G24="5-Optimized",5,"N/A"))))))</f>
        <v>N/A</v>
      </c>
      <c r="I24" s="34"/>
      <c r="J24" s="35"/>
      <c r="AP24">
        <v>1</v>
      </c>
      <c r="AQ24" t="str">
        <f>H15</f>
        <v>N/A</v>
      </c>
      <c r="AR24" t="s">
        <v>168</v>
      </c>
    </row>
    <row r="25" spans="2:44" ht="23.25" customHeight="1">
      <c r="B25" s="57" t="s">
        <v>56</v>
      </c>
      <c r="C25" s="249" t="s">
        <v>199</v>
      </c>
      <c r="D25" s="249"/>
      <c r="E25" s="76"/>
      <c r="F25" s="107" t="str">
        <f>IF(AND(F26="N/A",F30="N/A"),"N/A",ROUND(AVERAGE(F26,F30),2))</f>
        <v>N/A</v>
      </c>
      <c r="G25" s="76"/>
      <c r="H25" s="107" t="str">
        <f>IF(AND(H26="N/A",H30="N/A"),"N/A",ROUND(AVERAGE(H26,H30),2))</f>
        <v>N/A</v>
      </c>
      <c r="I25" s="76"/>
      <c r="J25" s="77"/>
      <c r="AP25">
        <v>2</v>
      </c>
      <c r="AQ25" t="str">
        <f>H25</f>
        <v>N/A</v>
      </c>
      <c r="AR25" t="s">
        <v>169</v>
      </c>
    </row>
    <row r="26" spans="2:44" ht="23.25" customHeight="1">
      <c r="B26" s="62" t="s">
        <v>109</v>
      </c>
      <c r="C26" s="242" t="s">
        <v>207</v>
      </c>
      <c r="D26" s="242"/>
      <c r="E26" s="72"/>
      <c r="F26" s="106" t="str">
        <f>IF(AND(F27="N/A",F28="N/A",F29="N/A"),"N/A",ROUND(AVERAGE(F27:F29),2))</f>
        <v>N/A</v>
      </c>
      <c r="G26" s="72"/>
      <c r="H26" s="106" t="str">
        <f>IF(AND(H27="N/A",H28="N/A",H29="N/A"),"N/A",ROUND(AVERAGE(H27:H29),2))</f>
        <v>N/A</v>
      </c>
      <c r="I26" s="72"/>
      <c r="J26" s="73"/>
      <c r="AP26">
        <v>3</v>
      </c>
      <c r="AQ26" t="str">
        <f>H33</f>
        <v>N/A</v>
      </c>
      <c r="AR26" t="s">
        <v>170</v>
      </c>
    </row>
    <row r="27" spans="2:44" ht="54" customHeight="1">
      <c r="B27" s="32" t="s">
        <v>63</v>
      </c>
      <c r="C27" s="33" t="s">
        <v>238</v>
      </c>
      <c r="D27" s="43" t="s">
        <v>110</v>
      </c>
      <c r="E27" s="90"/>
      <c r="F27" s="112" t="str">
        <f>IF(E27="0-Not aplicable","N/A",IF(E27="1-Emerging/Ad hoc",1,IF(E27="2-Repeatable",2,IF(E27="3-Defined",3,IF(E27="4-Managed",4,IF(E27="5-Optimized",5,"N/A"))))))</f>
        <v>N/A</v>
      </c>
      <c r="G27" s="90"/>
      <c r="H27" s="34" t="str">
        <f>IF(G27="0-Not aplicable","N/A",IF(G27="1-Emerging/Ad hoc",1,IF(G27="2-Repeatable",2,IF(G27="3-Defined",3,IF(G27="4-Managed",4,IF(G27="5-Optimized",5,"N/A"))))))</f>
        <v>N/A</v>
      </c>
      <c r="I27" s="34"/>
      <c r="J27" s="35"/>
      <c r="AP27">
        <v>4</v>
      </c>
      <c r="AQ27" t="str">
        <f>H42</f>
        <v>N/A</v>
      </c>
      <c r="AR27" t="s">
        <v>171</v>
      </c>
    </row>
    <row r="28" spans="2:44" ht="72" customHeight="1">
      <c r="B28" s="32" t="s">
        <v>64</v>
      </c>
      <c r="C28" s="33" t="s">
        <v>11</v>
      </c>
      <c r="D28" s="43" t="s">
        <v>111</v>
      </c>
      <c r="E28" s="90"/>
      <c r="F28" s="112" t="str">
        <f>IF(E28="0-Not aplicable","N/A",IF(E28="1-Emerging/Ad hoc",1,IF(E28="2-Repeatable",2,IF(E28="3-Defined",3,IF(E28="4-Managed",4,IF(E28="5-Optimized",5,"N/A"))))))</f>
        <v>N/A</v>
      </c>
      <c r="G28" s="90"/>
      <c r="H28" s="34" t="str">
        <f>IF(G28="0-Not aplicable","N/A",IF(G28="1-Emerging/Ad hoc",1,IF(G28="2-Repeatable",2,IF(G28="3-Defined",3,IF(G28="4-Managed",4,IF(G28="5-Optimized",5,"N/A"))))))</f>
        <v>N/A</v>
      </c>
      <c r="I28" s="34"/>
      <c r="J28" s="35"/>
      <c r="AP28">
        <v>5</v>
      </c>
      <c r="AQ28" t="str">
        <f>H58</f>
        <v>N/A</v>
      </c>
      <c r="AR28" t="s">
        <v>172</v>
      </c>
    </row>
    <row r="29" spans="2:44" ht="44.25" customHeight="1">
      <c r="B29" s="32" t="s">
        <v>65</v>
      </c>
      <c r="C29" s="33" t="s">
        <v>12</v>
      </c>
      <c r="D29" s="43" t="s">
        <v>112</v>
      </c>
      <c r="E29" s="90"/>
      <c r="F29" s="112" t="str">
        <f>IF(E29="0-Not aplicable","N/A",IF(E29="1-Emerging/Ad hoc",1,IF(E29="2-Repeatable",2,IF(E29="3-Defined",3,IF(E29="4-Managed",4,IF(E29="5-Optimized",5,"N/A"))))))</f>
        <v>N/A</v>
      </c>
      <c r="G29" s="90"/>
      <c r="H29" s="34" t="str">
        <f>IF(G29="0-Not aplicable","N/A",IF(G29="1-Emerging/Ad hoc",1,IF(G29="2-Repeatable",2,IF(G29="3-Defined",3,IF(G29="4-Managed",4,IF(G29="5-Optimized",5,"N/A"))))))</f>
        <v>N/A</v>
      </c>
      <c r="I29" s="34"/>
      <c r="J29" s="35"/>
    </row>
    <row r="30" spans="2:44" ht="23.25" customHeight="1">
      <c r="B30" s="62" t="s">
        <v>66</v>
      </c>
      <c r="C30" s="242" t="s">
        <v>208</v>
      </c>
      <c r="D30" s="242"/>
      <c r="E30" s="72"/>
      <c r="F30" s="106" t="str">
        <f>IF(AND(F31="N/A",F32="N/A"),"N/A",ROUND(AVERAGE(F31:F32),2))</f>
        <v>N/A</v>
      </c>
      <c r="G30" s="72"/>
      <c r="H30" s="106" t="str">
        <f>IF(AND(H31="N/A",H32="N/A"),"N/A",ROUND(AVERAGE(H31:H32),2))</f>
        <v>N/A</v>
      </c>
      <c r="I30" s="72"/>
      <c r="J30" s="73"/>
    </row>
    <row r="31" spans="2:44" ht="131.25" customHeight="1">
      <c r="B31" s="32" t="s">
        <v>67</v>
      </c>
      <c r="C31" s="33" t="s">
        <v>14</v>
      </c>
      <c r="D31" s="43" t="s">
        <v>239</v>
      </c>
      <c r="E31" s="90"/>
      <c r="F31" s="112" t="str">
        <f>IF(E31="0-Not aplicable","N/A",IF(E31="1-Emerging/Ad hoc",1,IF(E31="2-Repeatable",2,IF(E31="3-Defined",3,IF(E31="4-Managed",4,IF(E31="5-Optimized",5,"N/A"))))))</f>
        <v>N/A</v>
      </c>
      <c r="G31" s="90"/>
      <c r="H31" s="34" t="str">
        <f>IF(G31="0-Not aplicable","N/A",IF(G31="1-Emerging/Ad hoc",1,IF(G31="2-Repeatable",2,IF(G31="3-Defined",3,IF(G31="4-Managed",4,IF(G31="5-Optimized",5,"N/A"))))))</f>
        <v>N/A</v>
      </c>
      <c r="I31" s="34"/>
      <c r="J31" s="35"/>
      <c r="AQ31" t="s">
        <v>188</v>
      </c>
    </row>
    <row r="32" spans="2:44" ht="75" customHeight="1">
      <c r="B32" s="32" t="s">
        <v>68</v>
      </c>
      <c r="C32" s="33" t="s">
        <v>15</v>
      </c>
      <c r="D32" s="43" t="s">
        <v>113</v>
      </c>
      <c r="E32" s="90"/>
      <c r="F32" s="112" t="str">
        <f>IF(E32="0-Not aplicable","N/A",IF(E32="1-Emerging/Ad hoc",1,IF(E32="2-Repeatable",2,IF(E32="3-Defined",3,IF(E32="4-Managed",4,IF(E32="5-Optimized",5,"N/A"))))))</f>
        <v>N/A</v>
      </c>
      <c r="G32" s="90"/>
      <c r="H32" s="34" t="str">
        <f>IF(G32="0-Not aplicable","N/A",IF(G32="1-Emerging/Ad hoc",1,IF(G32="2-Repeatable",2,IF(G32="3-Defined",3,IF(G32="4-Managed",4,IF(G32="5-Optimized",5,"N/A"))))))</f>
        <v>N/A</v>
      </c>
      <c r="I32" s="34"/>
      <c r="J32" s="35"/>
      <c r="AP32">
        <v>1</v>
      </c>
      <c r="AQ32" t="str">
        <f>F16</f>
        <v>N/A</v>
      </c>
      <c r="AR32" t="s">
        <v>175</v>
      </c>
    </row>
    <row r="33" spans="2:44" ht="23.25" customHeight="1">
      <c r="B33" s="57" t="s">
        <v>69</v>
      </c>
      <c r="C33" s="249" t="s">
        <v>240</v>
      </c>
      <c r="D33" s="249"/>
      <c r="E33" s="76"/>
      <c r="F33" s="107" t="str">
        <f>IF(AND(F34="N/A",F38="N/A",F40="N/A"),"N/A",ROUND(AVERAGE(F34,F38,F40),2))</f>
        <v>N/A</v>
      </c>
      <c r="G33" s="76"/>
      <c r="H33" s="107" t="str">
        <f>IF(AND(H34="N/A",H38="N/A",H40="N/A"),"N/A",ROUND(AVERAGE(H34,H38,H40),2))</f>
        <v>N/A</v>
      </c>
      <c r="I33" s="76"/>
      <c r="J33" s="77"/>
      <c r="AP33">
        <v>2</v>
      </c>
      <c r="AQ33" t="str">
        <f>F19</f>
        <v>N/A</v>
      </c>
      <c r="AR33" t="s">
        <v>176</v>
      </c>
    </row>
    <row r="34" spans="2:44" ht="23.25" customHeight="1">
      <c r="B34" s="62" t="s">
        <v>70</v>
      </c>
      <c r="C34" s="242" t="s">
        <v>209</v>
      </c>
      <c r="D34" s="242"/>
      <c r="E34" s="72"/>
      <c r="F34" s="106" t="str">
        <f>IF(AND(F35="N/A",F36="N/A",F37="N/A"),"N/A",ROUND(AVERAGE(F35:F37),2))</f>
        <v>N/A</v>
      </c>
      <c r="G34" s="72"/>
      <c r="H34" s="106" t="str">
        <f>IF(AND(H35="N/A",H36="N/A",H37="N/A"),"N/A",ROUND(AVERAGE(H35:H37),2))</f>
        <v>N/A</v>
      </c>
      <c r="I34" s="72"/>
      <c r="J34" s="73"/>
      <c r="AP34">
        <v>3</v>
      </c>
      <c r="AQ34" t="str">
        <f>F22</f>
        <v>N/A</v>
      </c>
      <c r="AR34" t="s">
        <v>178</v>
      </c>
    </row>
    <row r="35" spans="2:44" ht="52.5" customHeight="1">
      <c r="B35" s="32" t="s">
        <v>76</v>
      </c>
      <c r="C35" s="33" t="s">
        <v>17</v>
      </c>
      <c r="D35" s="45" t="s">
        <v>241</v>
      </c>
      <c r="E35" s="90"/>
      <c r="F35" s="112" t="str">
        <f>IF(E35="0-Not aplicable","N/A",IF(E35="1-Emerging/Ad hoc",1,IF(E35="2-Repeatable",2,IF(E35="3-Defined",3,IF(E35="4-Managed",4,IF(E35="5-Optimized",5,"N/A"))))))</f>
        <v>N/A</v>
      </c>
      <c r="G35" s="90"/>
      <c r="H35" s="34" t="str">
        <f>IF(G35="0-Not aplicable","N/A",IF(G35="1-Emerging/Ad hoc",1,IF(G35="2-Repeatable",2,IF(G35="3-Defined",3,IF(G35="4-Managed",4,IF(G35="5-Optimized",5,"N/A"))))))</f>
        <v>N/A</v>
      </c>
      <c r="I35" s="34"/>
      <c r="J35" s="35"/>
      <c r="AP35">
        <v>4</v>
      </c>
      <c r="AQ35" t="str">
        <f>F26</f>
        <v>N/A</v>
      </c>
      <c r="AR35" t="s">
        <v>177</v>
      </c>
    </row>
    <row r="36" spans="2:44" ht="39.75" customHeight="1">
      <c r="B36" s="32" t="s">
        <v>77</v>
      </c>
      <c r="C36" s="33" t="s">
        <v>18</v>
      </c>
      <c r="D36" s="44" t="s">
        <v>218</v>
      </c>
      <c r="E36" s="90"/>
      <c r="F36" s="112" t="str">
        <f>IF(E36="0-Not aplicable","N/A",IF(E36="1-Emerging/Ad hoc",1,IF(E36="2-Repeatable",2,IF(E36="3-Defined",3,IF(E36="4-Managed",4,IF(E36="5-Optimized",5,"N/A"))))))</f>
        <v>N/A</v>
      </c>
      <c r="G36" s="90"/>
      <c r="H36" s="34" t="str">
        <f>IF(G36="0-Not aplicable","N/A",IF(G36="1-Emerging/Ad hoc",1,IF(G36="2-Repeatable",2,IF(G36="3-Defined",3,IF(G36="4-Managed",4,IF(G36="5-Optimized",5,"N/A"))))))</f>
        <v>N/A</v>
      </c>
      <c r="I36" s="34"/>
      <c r="J36" s="35"/>
      <c r="AP36">
        <v>5</v>
      </c>
      <c r="AQ36" t="str">
        <f>F30</f>
        <v>N/A</v>
      </c>
      <c r="AR36" t="s">
        <v>179</v>
      </c>
    </row>
    <row r="37" spans="2:44" ht="96.75" customHeight="1">
      <c r="B37" s="32" t="s">
        <v>78</v>
      </c>
      <c r="C37" s="33" t="s">
        <v>155</v>
      </c>
      <c r="D37" s="42" t="s">
        <v>245</v>
      </c>
      <c r="E37" s="90"/>
      <c r="F37" s="112" t="str">
        <f>IF(E37="0-Not aplicable","N/A",IF(E37="1-Emerging/Ad hoc",1,IF(E37="2-Repeatable",2,IF(E37="3-Defined",3,IF(E37="4-Managed",4,IF(E37="5-Optimized",5,"N/A"))))))</f>
        <v>N/A</v>
      </c>
      <c r="G37" s="90"/>
      <c r="H37" s="34" t="str">
        <f>IF(G37="0-Not aplicable","N/A",IF(G37="1-Emerging/Ad hoc",1,IF(G37="2-Repeatable",2,IF(G37="3-Defined",3,IF(G37="4-Managed",4,IF(G37="5-Optimized",5,"N/A"))))))</f>
        <v>N/A</v>
      </c>
      <c r="I37" s="34"/>
      <c r="J37" s="35"/>
      <c r="AP37">
        <v>6</v>
      </c>
      <c r="AQ37" t="str">
        <f>F34</f>
        <v>N/A</v>
      </c>
      <c r="AR37" t="s">
        <v>180</v>
      </c>
    </row>
    <row r="38" spans="2:44" ht="22.5" customHeight="1">
      <c r="B38" s="62" t="s">
        <v>71</v>
      </c>
      <c r="C38" s="242" t="s">
        <v>210</v>
      </c>
      <c r="D38" s="242"/>
      <c r="E38" s="72"/>
      <c r="F38" s="106" t="str">
        <f>F39</f>
        <v>N/A</v>
      </c>
      <c r="G38" s="72"/>
      <c r="H38" s="106" t="str">
        <f>H39</f>
        <v>N/A</v>
      </c>
      <c r="I38" s="72"/>
      <c r="J38" s="73"/>
      <c r="AP38">
        <v>7</v>
      </c>
      <c r="AQ38" t="str">
        <f>F38</f>
        <v>N/A</v>
      </c>
      <c r="AR38" t="s">
        <v>181</v>
      </c>
    </row>
    <row r="39" spans="2:44" ht="47.25" customHeight="1">
      <c r="B39" s="32" t="s">
        <v>72</v>
      </c>
      <c r="C39" s="33" t="s">
        <v>256</v>
      </c>
      <c r="D39" s="43" t="s">
        <v>156</v>
      </c>
      <c r="E39" s="90"/>
      <c r="F39" s="112" t="str">
        <f>IF(E39="0-Not aplicable","N/A",IF(E39="1-Emerging/Ad hoc",1,IF(E39="2-Repeatable",2,IF(E39="3-Defined",3,IF(E39="4-Managed",4,IF(E39="5-Optimized",5,"N/A"))))))</f>
        <v>N/A</v>
      </c>
      <c r="G39" s="90"/>
      <c r="H39" s="34" t="str">
        <f>IF(G39="0-Not aplicable","N/A",IF(G39="1-Emerging/Ad hoc",1,IF(G39="2-Repeatable",2,IF(G39="3-Defined",3,IF(G39="4-Managed",4,IF(G39="5-Optimized",5,"N/A"))))))</f>
        <v>N/A</v>
      </c>
      <c r="I39" s="34"/>
      <c r="J39" s="35"/>
      <c r="AP39">
        <v>8</v>
      </c>
      <c r="AQ39" t="str">
        <f>F40</f>
        <v>N/A</v>
      </c>
      <c r="AR39" t="s">
        <v>182</v>
      </c>
    </row>
    <row r="40" spans="2:44" ht="23.25" customHeight="1">
      <c r="B40" s="62" t="s">
        <v>73</v>
      </c>
      <c r="C40" s="242" t="s">
        <v>21</v>
      </c>
      <c r="D40" s="242"/>
      <c r="E40" s="72"/>
      <c r="F40" s="106" t="str">
        <f>F41</f>
        <v>N/A</v>
      </c>
      <c r="G40" s="72"/>
      <c r="H40" s="106" t="str">
        <f>H41</f>
        <v>N/A</v>
      </c>
      <c r="I40" s="72"/>
      <c r="J40" s="73"/>
      <c r="AP40">
        <v>9</v>
      </c>
      <c r="AQ40" t="str">
        <f>F43</f>
        <v>N/A</v>
      </c>
      <c r="AR40" t="s">
        <v>183</v>
      </c>
    </row>
    <row r="41" spans="2:44" ht="81.75" customHeight="1">
      <c r="B41" s="32" t="s">
        <v>74</v>
      </c>
      <c r="C41" s="33" t="s">
        <v>22</v>
      </c>
      <c r="D41" s="43" t="s">
        <v>242</v>
      </c>
      <c r="E41" s="90"/>
      <c r="F41" s="112" t="str">
        <f>IF(E41="0-Not aplicable","N/A",IF(E41="1-Emerging/Ad hoc",1,IF(E41="2-Repeatable",2,IF(E41="3-Defined",3,IF(E41="4-Managed",4,IF(E41="5-Optimized",5,"N/A"))))))</f>
        <v>N/A</v>
      </c>
      <c r="G41" s="90"/>
      <c r="H41" s="34" t="str">
        <f>IF(G41="0-Not aplicable","N/A",IF(G41="1-Emerging/Ad hoc",1,IF(G41="2-Repeatable",2,IF(G41="3-Defined",3,IF(G41="4-Managed",4,IF(G41="5-Optimized",5,"N/A"))))))</f>
        <v>N/A</v>
      </c>
      <c r="I41" s="34"/>
      <c r="J41" s="35"/>
      <c r="AP41">
        <v>10</v>
      </c>
      <c r="AQ41" t="str">
        <f>F47</f>
        <v>N/A</v>
      </c>
      <c r="AR41" t="s">
        <v>184</v>
      </c>
    </row>
    <row r="42" spans="2:44" ht="23.25" customHeight="1">
      <c r="B42" s="57" t="s">
        <v>75</v>
      </c>
      <c r="C42" s="249" t="s">
        <v>201</v>
      </c>
      <c r="D42" s="249"/>
      <c r="E42" s="76"/>
      <c r="F42" s="107" t="str">
        <f>IF(AND(F43="N/A",F47="N/A",F53="N/A"),"N/A",ROUND(AVERAGE(F43,F47,F53),2))</f>
        <v>N/A</v>
      </c>
      <c r="G42" s="76"/>
      <c r="H42" s="107" t="str">
        <f>IF(AND(H43="N/A",H47="N/A",H53="N/A"),"N/A",ROUND(AVERAGE(H43,H47,H53),2))</f>
        <v>N/A</v>
      </c>
      <c r="I42" s="76"/>
      <c r="J42" s="77"/>
      <c r="AP42">
        <v>11</v>
      </c>
      <c r="AQ42" t="str">
        <f>F53</f>
        <v>N/A</v>
      </c>
      <c r="AR42" t="s">
        <v>185</v>
      </c>
    </row>
    <row r="43" spans="2:44" ht="23.25" customHeight="1">
      <c r="B43" s="65" t="s">
        <v>79</v>
      </c>
      <c r="C43" s="242" t="s">
        <v>211</v>
      </c>
      <c r="D43" s="242"/>
      <c r="E43" s="74"/>
      <c r="F43" s="70" t="str">
        <f>IF(AND(F44="N/A",F45="N/A",F46="N/A"),"N/A",ROUND(AVERAGE(F44:F46),2))</f>
        <v>N/A</v>
      </c>
      <c r="G43" s="74"/>
      <c r="H43" s="70" t="str">
        <f>IF(AND(H44="N/A",H45="N/A",H46="N/A"),"N/A",ROUND(AVERAGE(H44:H46),2))</f>
        <v>N/A</v>
      </c>
      <c r="I43" s="74"/>
      <c r="J43" s="75"/>
      <c r="AP43">
        <v>12</v>
      </c>
      <c r="AQ43" t="str">
        <f>F59</f>
        <v>N/A</v>
      </c>
      <c r="AR43" t="s">
        <v>186</v>
      </c>
    </row>
    <row r="44" spans="2:44" ht="53.25" customHeight="1">
      <c r="B44" s="32" t="s">
        <v>95</v>
      </c>
      <c r="C44" s="33" t="s">
        <v>25</v>
      </c>
      <c r="D44" s="43" t="s">
        <v>157</v>
      </c>
      <c r="E44" s="90"/>
      <c r="F44" s="112" t="str">
        <f>IF(E44="0-Not aplicable","N/A",IF(E44="1-Emerging/Ad hoc",1,IF(E44="2-Repeatable",2,IF(E44="3-Defined",3,IF(E44="4-Managed",4,IF(E44="5-Optimized",5,"N/A"))))))</f>
        <v>N/A</v>
      </c>
      <c r="G44" s="90"/>
      <c r="H44" s="34" t="str">
        <f>IF(G44="0-Not aplicable","N/A",IF(G44="1-Emerging/Ad hoc",1,IF(G44="2-Repeatable",2,IF(G44="3-Defined",3,IF(G44="4-Managed",4,IF(G44="5-Optimized",5,"N/A"))))))</f>
        <v>N/A</v>
      </c>
      <c r="I44" s="34"/>
      <c r="J44" s="35"/>
      <c r="AP44">
        <v>13</v>
      </c>
      <c r="AQ44" t="str">
        <f>F62</f>
        <v>N/A</v>
      </c>
      <c r="AR44" t="s">
        <v>187</v>
      </c>
    </row>
    <row r="45" spans="2:44" ht="54" customHeight="1">
      <c r="B45" s="32" t="s">
        <v>96</v>
      </c>
      <c r="C45" s="33" t="s">
        <v>163</v>
      </c>
      <c r="D45" s="44" t="s">
        <v>251</v>
      </c>
      <c r="E45" s="90"/>
      <c r="F45" s="112" t="str">
        <f>IF(E45="0-Not aplicable","N/A",IF(E45="1-Emerging/Ad hoc",1,IF(E45="2-Repeatable",2,IF(E45="3-Defined",3,IF(E45="4-Managed",4,IF(E45="5-Optimized",5,"N/A"))))))</f>
        <v>N/A</v>
      </c>
      <c r="G45" s="90"/>
      <c r="H45" s="34" t="str">
        <f>IF(G45="0-Not aplicable","N/A",IF(G45="1-Emerging/Ad hoc",1,IF(G45="2-Repeatable",2,IF(G45="3-Defined",3,IF(G45="4-Managed",4,IF(G45="5-Optimized",5,"N/A"))))))</f>
        <v>N/A</v>
      </c>
      <c r="I45" s="34"/>
      <c r="J45" s="35"/>
    </row>
    <row r="46" spans="2:44" ht="92.25" customHeight="1">
      <c r="B46" s="32" t="s">
        <v>97</v>
      </c>
      <c r="C46" s="33" t="s">
        <v>27</v>
      </c>
      <c r="D46" s="43" t="s">
        <v>252</v>
      </c>
      <c r="E46" s="90"/>
      <c r="F46" s="112" t="str">
        <f>IF(E46="0-Not aplicable","N/A",IF(E46="1-Emerging/Ad hoc",1,IF(E46="2-Repeatable",2,IF(E46="3-Defined",3,IF(E46="4-Managed",4,IF(E46="5-Optimized",5,"N/A"))))))</f>
        <v>N/A</v>
      </c>
      <c r="G46" s="90"/>
      <c r="H46" s="34" t="str">
        <f>IF(G46="0-Not aplicable","N/A",IF(G46="1-Emerging/Ad hoc",1,IF(G46="2-Repeatable",2,IF(G46="3-Defined",3,IF(G46="4-Managed",4,IF(G46="5-Optimized",5,"N/A"))))))</f>
        <v>N/A</v>
      </c>
      <c r="I46" s="34"/>
      <c r="J46" s="35"/>
      <c r="AQ46" t="s">
        <v>189</v>
      </c>
    </row>
    <row r="47" spans="2:44" ht="23.25" customHeight="1">
      <c r="B47" s="62" t="s">
        <v>80</v>
      </c>
      <c r="C47" s="242" t="s">
        <v>243</v>
      </c>
      <c r="D47" s="242"/>
      <c r="E47" s="72"/>
      <c r="F47" s="106" t="str">
        <f>IF(AND(F48="N/A",F49="N/A",F50="N/A",F51="N/A",F52="N/A"),"N/A",ROUND(AVERAGE(F48:F52),2))</f>
        <v>N/A</v>
      </c>
      <c r="G47" s="72"/>
      <c r="H47" s="106" t="str">
        <f>IF(AND(H48="N/A",H49="N/A",H50="N/A",H51="N/A",H52="N/A"),"N/A",ROUND(AVERAGE(H48:H52),2))</f>
        <v>N/A</v>
      </c>
      <c r="I47" s="72"/>
      <c r="J47" s="73"/>
      <c r="AP47">
        <v>1</v>
      </c>
      <c r="AQ47" t="str">
        <f>H16</f>
        <v>N/A</v>
      </c>
      <c r="AR47" t="s">
        <v>175</v>
      </c>
    </row>
    <row r="48" spans="2:44" ht="72.75" customHeight="1">
      <c r="B48" s="32" t="s">
        <v>98</v>
      </c>
      <c r="C48" s="33" t="s">
        <v>29</v>
      </c>
      <c r="D48" s="44" t="s">
        <v>253</v>
      </c>
      <c r="E48" s="90"/>
      <c r="F48" s="112" t="str">
        <f>IF(E48="0-Not aplicable","N/A",IF(E48="1-Emerging/Ad hoc",1,IF(E48="2-Repeatable",2,IF(E48="3-Defined",3,IF(E48="4-Managed",4,IF(E48="5-Optimized",5,"N/A"))))))</f>
        <v>N/A</v>
      </c>
      <c r="G48" s="90"/>
      <c r="H48" s="34" t="str">
        <f>IF(G48="0-Not aplicable","N/A",IF(G48="1-Emerging/Ad hoc",1,IF(G48="2-Repeatable",2,IF(G48="3-Defined",3,IF(G48="4-Managed",4,IF(G48="5-Optimized",5,"N/A"))))))</f>
        <v>N/A</v>
      </c>
      <c r="I48" s="34"/>
      <c r="J48" s="35"/>
      <c r="AP48">
        <v>2</v>
      </c>
      <c r="AQ48" t="str">
        <f>H19</f>
        <v>N/A</v>
      </c>
      <c r="AR48" t="s">
        <v>176</v>
      </c>
    </row>
    <row r="49" spans="2:44" ht="126.75" customHeight="1">
      <c r="B49" s="32" t="s">
        <v>99</v>
      </c>
      <c r="C49" s="33" t="s">
        <v>30</v>
      </c>
      <c r="D49" s="44" t="s">
        <v>244</v>
      </c>
      <c r="E49" s="90"/>
      <c r="F49" s="112" t="str">
        <f>IF(E49="0-Not aplicable","N/A",IF(E49="1-Emerging/Ad hoc",1,IF(E49="2-Repeatable",2,IF(E49="3-Defined",3,IF(E49="4-Managed",4,IF(E49="5-Optimized",5,"N/A"))))))</f>
        <v>N/A</v>
      </c>
      <c r="G49" s="90"/>
      <c r="H49" s="34" t="str">
        <f>IF(G49="0-Not aplicable","N/A",IF(G49="1-Emerging/Ad hoc",1,IF(G49="2-Repeatable",2,IF(G49="3-Defined",3,IF(G49="4-Managed",4,IF(G49="5-Optimized",5,"N/A"))))))</f>
        <v>N/A</v>
      </c>
      <c r="I49" s="34"/>
      <c r="J49" s="35"/>
      <c r="AP49">
        <v>3</v>
      </c>
      <c r="AQ49" t="str">
        <f>H22</f>
        <v>N/A</v>
      </c>
      <c r="AR49" t="s">
        <v>178</v>
      </c>
    </row>
    <row r="50" spans="2:44" ht="36.75" customHeight="1">
      <c r="B50" s="32" t="s">
        <v>100</v>
      </c>
      <c r="C50" s="33" t="s">
        <v>31</v>
      </c>
      <c r="D50" s="44" t="s">
        <v>219</v>
      </c>
      <c r="E50" s="90"/>
      <c r="F50" s="112" t="str">
        <f>IF(E50="0-Not aplicable","N/A",IF(E50="1-Emerging/Ad hoc",1,IF(E50="2-Repeatable",2,IF(E50="3-Defined",3,IF(E50="4-Managed",4,IF(E50="5-Optimized",5,"N/A"))))))</f>
        <v>N/A</v>
      </c>
      <c r="G50" s="90"/>
      <c r="H50" s="34" t="str">
        <f>IF(G50="0-Not aplicable","N/A",IF(G50="1-Emerging/Ad hoc",1,IF(G50="2-Repeatable",2,IF(G50="3-Defined",3,IF(G50="4-Managed",4,IF(G50="5-Optimized",5,"N/A"))))))</f>
        <v>N/A</v>
      </c>
      <c r="I50" s="34"/>
      <c r="J50" s="35"/>
      <c r="AP50">
        <v>4</v>
      </c>
      <c r="AQ50" t="str">
        <f>H26</f>
        <v>N/A</v>
      </c>
      <c r="AR50" t="s">
        <v>177</v>
      </c>
    </row>
    <row r="51" spans="2:44" ht="36" customHeight="1">
      <c r="B51" s="32" t="s">
        <v>101</v>
      </c>
      <c r="C51" s="33" t="s">
        <v>32</v>
      </c>
      <c r="D51" s="44" t="s">
        <v>223</v>
      </c>
      <c r="E51" s="90"/>
      <c r="F51" s="112" t="str">
        <f>IF(E51="0-Not aplicable","N/A",IF(E51="1-Emerging/Ad hoc",1,IF(E51="2-Repeatable",2,IF(E51="3-Defined",3,IF(E51="4-Managed",4,IF(E51="5-Optimized",5,"N/A"))))))</f>
        <v>N/A</v>
      </c>
      <c r="G51" s="90"/>
      <c r="H51" s="34" t="str">
        <f>IF(G51="0-Not aplicable","N/A",IF(G51="1-Emerging/Ad hoc",1,IF(G51="2-Repeatable",2,IF(G51="3-Defined",3,IF(G51="4-Managed",4,IF(G51="5-Optimized",5,"N/A"))))))</f>
        <v>N/A</v>
      </c>
      <c r="I51" s="34"/>
      <c r="J51" s="35"/>
      <c r="AP51">
        <v>5</v>
      </c>
      <c r="AQ51" t="str">
        <f>H30</f>
        <v>N/A</v>
      </c>
      <c r="AR51" t="s">
        <v>179</v>
      </c>
    </row>
    <row r="52" spans="2:44" ht="96.75" customHeight="1">
      <c r="B52" s="32" t="s">
        <v>102</v>
      </c>
      <c r="C52" s="33" t="s">
        <v>33</v>
      </c>
      <c r="D52" s="42" t="s">
        <v>254</v>
      </c>
      <c r="E52" s="90"/>
      <c r="F52" s="112" t="str">
        <f>IF(E52="0-Not aplicable","N/A",IF(E52="1-Emerging/Ad hoc",1,IF(E52="2-Repeatable",2,IF(E52="3-Defined",3,IF(E52="4-Managed",4,IF(E52="5-Optimized",5,"N/A"))))))</f>
        <v>N/A</v>
      </c>
      <c r="G52" s="90"/>
      <c r="H52" s="34" t="str">
        <f>IF(G52="0-Not aplicable","N/A",IF(G52="1-Emerging/Ad hoc",1,IF(G52="2-Repeatable",2,IF(G52="3-Defined",3,IF(G52="4-Managed",4,IF(G52="5-Optimized",5,"N/A"))))))</f>
        <v>N/A</v>
      </c>
      <c r="I52" s="34"/>
      <c r="J52" s="35"/>
      <c r="AP52">
        <v>6</v>
      </c>
      <c r="AQ52" t="str">
        <f>H34</f>
        <v>N/A</v>
      </c>
      <c r="AR52" t="s">
        <v>180</v>
      </c>
    </row>
    <row r="53" spans="2:44" ht="23.25" customHeight="1">
      <c r="B53" s="62" t="s">
        <v>81</v>
      </c>
      <c r="C53" s="242" t="s">
        <v>213</v>
      </c>
      <c r="D53" s="242"/>
      <c r="E53" s="72"/>
      <c r="F53" s="106" t="str">
        <f>IF(AND(F54="N/A",F55="N/A",F56="N/A",F57="N/A"),"N/A",ROUND(AVERAGE(F54:F57),2))</f>
        <v>N/A</v>
      </c>
      <c r="G53" s="72"/>
      <c r="H53" s="106" t="str">
        <f>IF(AND(H54="N/A",H55="N/A",H56="N/A",H57="N/A"),"N/A",ROUND(AVERAGE(H54:H57),2))</f>
        <v>N/A</v>
      </c>
      <c r="I53" s="72"/>
      <c r="J53" s="73"/>
      <c r="AP53">
        <v>7</v>
      </c>
      <c r="AQ53" t="str">
        <f>H38</f>
        <v>N/A</v>
      </c>
      <c r="AR53" t="s">
        <v>181</v>
      </c>
    </row>
    <row r="54" spans="2:44" ht="24" customHeight="1">
      <c r="B54" s="32" t="s">
        <v>103</v>
      </c>
      <c r="C54" s="33" t="s">
        <v>35</v>
      </c>
      <c r="D54" s="44" t="s">
        <v>158</v>
      </c>
      <c r="E54" s="90"/>
      <c r="F54" s="112" t="str">
        <f>IF(E54="0-Not aplicable","N/A",IF(E54="1-Emerging/Ad hoc",1,IF(E54="2-Repeatable",2,IF(E54="3-Defined",3,IF(E54="4-Managed",4,IF(E54="5-Optimized",5,"N/A"))))))</f>
        <v>N/A</v>
      </c>
      <c r="G54" s="90"/>
      <c r="H54" s="34" t="str">
        <f>IF(G54="0-Not aplicable","N/A",IF(G54="1-Emerging/Ad hoc",1,IF(G54="2-Repeatable",2,IF(G54="3-Defined",3,IF(G54="4-Managed",4,IF(G54="5-Optimized",5,"N/A"))))))</f>
        <v>N/A</v>
      </c>
      <c r="I54" s="34"/>
      <c r="J54" s="35"/>
      <c r="AP54">
        <v>8</v>
      </c>
      <c r="AQ54" t="str">
        <f>H40</f>
        <v>N/A</v>
      </c>
      <c r="AR54" t="s">
        <v>182</v>
      </c>
    </row>
    <row r="55" spans="2:44" ht="36" customHeight="1">
      <c r="B55" s="32" t="s">
        <v>104</v>
      </c>
      <c r="C55" s="33" t="s">
        <v>36</v>
      </c>
      <c r="D55" s="44" t="s">
        <v>159</v>
      </c>
      <c r="E55" s="90"/>
      <c r="F55" s="112" t="str">
        <f>IF(E55="0-Not aplicable","N/A",IF(E55="1-Emerging/Ad hoc",1,IF(E55="2-Repeatable",2,IF(E55="3-Defined",3,IF(E55="4-Managed",4,IF(E55="5-Optimized",5,"N/A"))))))</f>
        <v>N/A</v>
      </c>
      <c r="G55" s="90"/>
      <c r="H55" s="34" t="str">
        <f>IF(G55="0-Not aplicable","N/A",IF(G55="1-Emerging/Ad hoc",1,IF(G55="2-Repeatable",2,IF(G55="3-Defined",3,IF(G55="4-Managed",4,IF(G55="5-Optimized",5,"N/A"))))))</f>
        <v>N/A</v>
      </c>
      <c r="I55" s="34"/>
      <c r="J55" s="35"/>
      <c r="AP55">
        <v>9</v>
      </c>
      <c r="AQ55" t="str">
        <f>H43</f>
        <v>N/A</v>
      </c>
      <c r="AR55" t="s">
        <v>183</v>
      </c>
    </row>
    <row r="56" spans="2:44" ht="49.5">
      <c r="B56" s="32" t="s">
        <v>105</v>
      </c>
      <c r="C56" s="33" t="s">
        <v>37</v>
      </c>
      <c r="D56" s="44" t="s">
        <v>160</v>
      </c>
      <c r="E56" s="90"/>
      <c r="F56" s="112" t="str">
        <f>IF(E56="0-Not aplicable","N/A",IF(E56="1-Emerging/Ad hoc",1,IF(E56="2-Repeatable",2,IF(E56="3-Defined",3,IF(E56="4-Managed",4,IF(E56="5-Optimized",5,"N/A"))))))</f>
        <v>N/A</v>
      </c>
      <c r="G56" s="90"/>
      <c r="H56" s="34" t="str">
        <f>IF(G56="0-Not aplicable","N/A",IF(G56="1-Emerging/Ad hoc",1,IF(G56="2-Repeatable",2,IF(G56="3-Defined",3,IF(G56="4-Managed",4,IF(G56="5-Optimized",5,"N/A"))))))</f>
        <v>N/A</v>
      </c>
      <c r="I56" s="34"/>
      <c r="J56" s="35"/>
      <c r="AP56">
        <v>10</v>
      </c>
      <c r="AQ56" t="str">
        <f>H47</f>
        <v>N/A</v>
      </c>
      <c r="AR56" t="s">
        <v>184</v>
      </c>
    </row>
    <row r="57" spans="2:44" ht="86.25" customHeight="1">
      <c r="B57" s="32" t="s">
        <v>106</v>
      </c>
      <c r="C57" s="33" t="s">
        <v>38</v>
      </c>
      <c r="D57" s="43" t="s">
        <v>114</v>
      </c>
      <c r="E57" s="90"/>
      <c r="F57" s="112" t="str">
        <f>IF(E57="0-Not aplicable","N/A",IF(E57="1-Emerging/Ad hoc",1,IF(E57="2-Repeatable",2,IF(E57="3-Defined",3,IF(E57="4-Managed",4,IF(E57="5-Optimized",5,"N/A"))))))</f>
        <v>N/A</v>
      </c>
      <c r="G57" s="90"/>
      <c r="H57" s="34" t="str">
        <f>IF(G57="0-Not aplicable","N/A",IF(G57="1-Emerging/Ad hoc",1,IF(G57="2-Repeatable",2,IF(G57="3-Defined",3,IF(G57="4-Managed",4,IF(G57="5-Optimized",5,"N/A"))))))</f>
        <v>N/A</v>
      </c>
      <c r="I57" s="34"/>
      <c r="J57" s="35"/>
      <c r="AP57">
        <v>11</v>
      </c>
      <c r="AQ57" t="str">
        <f>H53</f>
        <v>N/A</v>
      </c>
      <c r="AR57" t="s">
        <v>185</v>
      </c>
    </row>
    <row r="58" spans="2:44" ht="23.25" customHeight="1">
      <c r="B58" s="57" t="s">
        <v>82</v>
      </c>
      <c r="C58" s="249" t="s">
        <v>202</v>
      </c>
      <c r="D58" s="249"/>
      <c r="E58" s="76"/>
      <c r="F58" s="107" t="str">
        <f>IF(AND(F59="N/A",F62="N/A"),"N/A",ROUND(AVERAGE(F59,F62),2))</f>
        <v>N/A</v>
      </c>
      <c r="G58" s="76"/>
      <c r="H58" s="107" t="str">
        <f>IF(AND(H59="N/A",H62="N/A"),"N/A",ROUND(AVERAGE(H59,H62),2))</f>
        <v>N/A</v>
      </c>
      <c r="I58" s="76"/>
      <c r="J58" s="77"/>
      <c r="AP58">
        <v>12</v>
      </c>
      <c r="AQ58" t="str">
        <f>H59</f>
        <v>N/A</v>
      </c>
      <c r="AR58" t="s">
        <v>186</v>
      </c>
    </row>
    <row r="59" spans="2:44" ht="23.25" customHeight="1">
      <c r="B59" s="62" t="s">
        <v>83</v>
      </c>
      <c r="C59" s="242" t="s">
        <v>214</v>
      </c>
      <c r="D59" s="242"/>
      <c r="E59" s="72"/>
      <c r="F59" s="106" t="str">
        <f>IF(AND(F60="N/A",F61="N/A"),"N/A",ROUND(AVERAGE(F60:F61),2))</f>
        <v>N/A</v>
      </c>
      <c r="G59" s="72"/>
      <c r="H59" s="106" t="str">
        <f>IF(AND(H60="N/A",H61="N/A"),"N/A",ROUND(AVERAGE(H60:H61),2))</f>
        <v>N/A</v>
      </c>
      <c r="I59" s="72"/>
      <c r="J59" s="73"/>
      <c r="AP59">
        <v>13</v>
      </c>
      <c r="AQ59" t="str">
        <f>H62</f>
        <v>N/A</v>
      </c>
      <c r="AR59" t="s">
        <v>187</v>
      </c>
    </row>
    <row r="60" spans="2:44" ht="69.75" customHeight="1">
      <c r="B60" s="32" t="s">
        <v>84</v>
      </c>
      <c r="C60" s="33" t="s">
        <v>41</v>
      </c>
      <c r="D60" s="42" t="s">
        <v>161</v>
      </c>
      <c r="E60" s="90"/>
      <c r="F60" s="112" t="str">
        <f>IF(E60="0-Not aplicable","N/A",IF(E60="1-Emerging/Ad hoc",1,IF(E60="2-Repeatable",2,IF(E60="3-Defined",3,IF(E60="4-Managed",4,IF(E60="5-Optimized",5,"N/A"))))))</f>
        <v>N/A</v>
      </c>
      <c r="G60" s="90"/>
      <c r="H60" s="34" t="str">
        <f>IF(G60="0-Not aplicable","N/A",IF(G60="1-Emerging/Ad hoc",1,IF(G60="2-Repeatable",2,IF(G60="3-Defined",3,IF(G60="4-Managed",4,IF(G60="5-Optimized",5,"N/A"))))))</f>
        <v>N/A</v>
      </c>
      <c r="I60" s="34"/>
      <c r="J60" s="36"/>
    </row>
    <row r="61" spans="2:44" ht="72" customHeight="1">
      <c r="B61" s="32" t="s">
        <v>115</v>
      </c>
      <c r="C61" s="33" t="s">
        <v>42</v>
      </c>
      <c r="D61" s="43" t="s">
        <v>220</v>
      </c>
      <c r="E61" s="90"/>
      <c r="F61" s="112" t="str">
        <f>IF(E61="0-Not aplicable","N/A",IF(E61="1-Emerging/Ad hoc",1,IF(E61="2-Repeatable",2,IF(E61="3-Defined",3,IF(E61="4-Managed",4,IF(E61="5-Optimized",5,"N/A"))))))</f>
        <v>N/A</v>
      </c>
      <c r="G61" s="90"/>
      <c r="H61" s="34" t="str">
        <f>IF(G61="0-Not aplicable","N/A",IF(G61="1-Emerging/Ad hoc",1,IF(G61="2-Repeatable",2,IF(G61="3-Defined",3,IF(G61="4-Managed",4,IF(G61="5-Optimized",5,"N/A"))))))</f>
        <v>N/A</v>
      </c>
      <c r="I61" s="34"/>
      <c r="J61" s="36"/>
    </row>
    <row r="62" spans="2:44" ht="23.25" customHeight="1">
      <c r="B62" s="62" t="s">
        <v>85</v>
      </c>
      <c r="C62" s="242" t="s">
        <v>215</v>
      </c>
      <c r="D62" s="242"/>
      <c r="E62" s="72"/>
      <c r="F62" s="106" t="str">
        <f>IF(AND(F63="N/A",F64="N/A",F65="N/A",F66="N/A",F67="N/A",F68="N/A",F69="N/A",F70="N/A",F71="N/A"),"N/A",ROUND(AVERAGE(F63:F71),2))</f>
        <v>N/A</v>
      </c>
      <c r="G62" s="72"/>
      <c r="H62" s="106" t="str">
        <f>IF(AND(H63="N/A",H64="N/A",H65="N/A",H66="N/A",H67="N/A",H68="N/A",H69="N/A",H70="N/A",H71="N/A"),"N/A",ROUND(AVERAGE(H63:H71),2))</f>
        <v>N/A</v>
      </c>
      <c r="I62" s="72"/>
      <c r="J62" s="73"/>
    </row>
    <row r="63" spans="2:44" ht="69" customHeight="1">
      <c r="B63" s="32" t="s">
        <v>86</v>
      </c>
      <c r="C63" s="33" t="s">
        <v>221</v>
      </c>
      <c r="D63" s="42" t="s">
        <v>116</v>
      </c>
      <c r="E63" s="90"/>
      <c r="F63" s="112" t="str">
        <f t="shared" ref="F63:F71" si="0">IF(E63="0-Not aplicable","N/A",IF(E63="1-Emerging/Ad hoc",1,IF(E63="2-Repeatable",2,IF(E63="3-Defined",3,IF(E63="4-Managed",4,IF(E63="5-Optimized",5,"N/A"))))))</f>
        <v>N/A</v>
      </c>
      <c r="G63" s="90"/>
      <c r="H63" s="34" t="str">
        <f t="shared" ref="H63:H71" si="1">IF(G63="0-Not aplicable","N/A",IF(G63="1-Emerging/Ad hoc",1,IF(G63="2-Repeatable",2,IF(G63="3-Defined",3,IF(G63="4-Managed",4,IF(G63="5-Optimized",5,"N/A"))))))</f>
        <v>N/A</v>
      </c>
      <c r="I63" s="34"/>
      <c r="J63" s="35"/>
    </row>
    <row r="64" spans="2:44" ht="56.25" customHeight="1">
      <c r="B64" s="32" t="s">
        <v>87</v>
      </c>
      <c r="C64" s="33" t="s">
        <v>45</v>
      </c>
      <c r="D64" s="43" t="s">
        <v>164</v>
      </c>
      <c r="E64" s="90"/>
      <c r="F64" s="112" t="str">
        <f t="shared" si="0"/>
        <v>N/A</v>
      </c>
      <c r="G64" s="90"/>
      <c r="H64" s="34" t="str">
        <f t="shared" si="1"/>
        <v>N/A</v>
      </c>
      <c r="I64" s="34"/>
      <c r="J64" s="35"/>
    </row>
    <row r="65" spans="2:10" ht="65.099999999999994" customHeight="1">
      <c r="B65" s="32" t="s">
        <v>88</v>
      </c>
      <c r="C65" s="33" t="s">
        <v>46</v>
      </c>
      <c r="D65" s="43" t="s">
        <v>162</v>
      </c>
      <c r="E65" s="90"/>
      <c r="F65" s="112" t="str">
        <f t="shared" si="0"/>
        <v>N/A</v>
      </c>
      <c r="G65" s="90"/>
      <c r="H65" s="34" t="str">
        <f t="shared" si="1"/>
        <v>N/A</v>
      </c>
      <c r="I65" s="34"/>
      <c r="J65" s="35"/>
    </row>
    <row r="66" spans="2:10" ht="53.25" customHeight="1">
      <c r="B66" s="32" t="s">
        <v>89</v>
      </c>
      <c r="C66" s="33" t="s">
        <v>48</v>
      </c>
      <c r="D66" s="42" t="s">
        <v>246</v>
      </c>
      <c r="E66" s="90"/>
      <c r="F66" s="112" t="str">
        <f t="shared" si="0"/>
        <v>N/A</v>
      </c>
      <c r="G66" s="90"/>
      <c r="H66" s="34" t="str">
        <f t="shared" si="1"/>
        <v>N/A</v>
      </c>
      <c r="I66" s="34"/>
      <c r="J66" s="35"/>
    </row>
    <row r="67" spans="2:10" ht="70.5" customHeight="1">
      <c r="B67" s="32" t="s">
        <v>90</v>
      </c>
      <c r="C67" s="33" t="s">
        <v>47</v>
      </c>
      <c r="D67" s="42" t="s">
        <v>247</v>
      </c>
      <c r="E67" s="91"/>
      <c r="F67" s="112" t="str">
        <f t="shared" si="0"/>
        <v>N/A</v>
      </c>
      <c r="G67" s="90"/>
      <c r="H67" s="34" t="str">
        <f t="shared" si="1"/>
        <v>N/A</v>
      </c>
      <c r="I67" s="34"/>
      <c r="J67" s="36"/>
    </row>
    <row r="68" spans="2:10" ht="36.75" customHeight="1">
      <c r="B68" s="32" t="s">
        <v>91</v>
      </c>
      <c r="C68" s="33" t="s">
        <v>49</v>
      </c>
      <c r="D68" s="46" t="s">
        <v>165</v>
      </c>
      <c r="E68" s="92"/>
      <c r="F68" s="112" t="str">
        <f t="shared" si="0"/>
        <v>N/A</v>
      </c>
      <c r="G68" s="90"/>
      <c r="H68" s="34" t="str">
        <f t="shared" si="1"/>
        <v>N/A</v>
      </c>
      <c r="I68" s="34"/>
      <c r="J68" s="36"/>
    </row>
    <row r="69" spans="2:10" ht="23.25" customHeight="1">
      <c r="B69" s="32" t="s">
        <v>92</v>
      </c>
      <c r="C69" s="33" t="s">
        <v>50</v>
      </c>
      <c r="D69" s="42" t="s">
        <v>117</v>
      </c>
      <c r="E69" s="92"/>
      <c r="F69" s="112" t="str">
        <f t="shared" si="0"/>
        <v>N/A</v>
      </c>
      <c r="G69" s="90"/>
      <c r="H69" s="34" t="str">
        <f t="shared" si="1"/>
        <v>N/A</v>
      </c>
      <c r="I69" s="34"/>
      <c r="J69" s="36"/>
    </row>
    <row r="70" spans="2:10" ht="51" customHeight="1">
      <c r="B70" s="32" t="s">
        <v>93</v>
      </c>
      <c r="C70" s="33" t="s">
        <v>51</v>
      </c>
      <c r="D70" s="43" t="s">
        <v>118</v>
      </c>
      <c r="E70" s="92"/>
      <c r="F70" s="112" t="str">
        <f t="shared" si="0"/>
        <v>N/A</v>
      </c>
      <c r="G70" s="90"/>
      <c r="H70" s="34" t="str">
        <f t="shared" si="1"/>
        <v>N/A</v>
      </c>
      <c r="I70" s="34"/>
      <c r="J70" s="36"/>
    </row>
    <row r="71" spans="2:10" ht="186" customHeight="1">
      <c r="B71" s="38" t="s">
        <v>94</v>
      </c>
      <c r="C71" s="39" t="s">
        <v>52</v>
      </c>
      <c r="D71" s="39" t="s">
        <v>255</v>
      </c>
      <c r="E71" s="93"/>
      <c r="F71" s="113" t="str">
        <f t="shared" si="0"/>
        <v>N/A</v>
      </c>
      <c r="G71" s="94"/>
      <c r="H71" s="40" t="str">
        <f t="shared" si="1"/>
        <v>N/A</v>
      </c>
      <c r="I71" s="40"/>
      <c r="J71" s="41"/>
    </row>
    <row r="72" spans="2:10" ht="16.5">
      <c r="B72" s="80"/>
      <c r="C72" s="78"/>
      <c r="D72" s="78"/>
      <c r="E72" s="79"/>
      <c r="F72" s="79"/>
      <c r="G72" s="79"/>
      <c r="H72" s="79"/>
      <c r="I72" s="79"/>
      <c r="J72" s="83"/>
    </row>
    <row r="73" spans="2:10" ht="16.5">
      <c r="B73" s="81"/>
      <c r="C73" s="78"/>
      <c r="D73" s="78"/>
      <c r="E73" s="79"/>
      <c r="F73" s="79"/>
      <c r="G73" s="79"/>
      <c r="H73" s="79"/>
      <c r="I73" s="79"/>
      <c r="J73" s="84"/>
    </row>
    <row r="74" spans="2:10" ht="16.5">
      <c r="B74" s="81"/>
      <c r="C74" s="78"/>
      <c r="D74" s="78"/>
      <c r="E74" s="79"/>
      <c r="F74" s="79"/>
      <c r="G74" s="79"/>
      <c r="H74" s="79"/>
      <c r="I74" s="79"/>
      <c r="J74" s="84"/>
    </row>
    <row r="75" spans="2:10" ht="16.5">
      <c r="B75" s="81"/>
      <c r="C75" s="78"/>
      <c r="D75" s="78"/>
      <c r="E75" s="79"/>
      <c r="F75" s="79"/>
      <c r="G75" s="79"/>
      <c r="H75" s="79"/>
      <c r="I75" s="79"/>
      <c r="J75" s="84"/>
    </row>
    <row r="76" spans="2:10" ht="16.5">
      <c r="B76" s="81"/>
      <c r="C76" s="78"/>
      <c r="D76" s="78"/>
      <c r="E76" s="79"/>
      <c r="F76" s="79"/>
      <c r="G76" s="79"/>
      <c r="H76" s="79"/>
      <c r="I76" s="79"/>
      <c r="J76" s="84"/>
    </row>
    <row r="77" spans="2:10" ht="16.5">
      <c r="B77" s="81"/>
      <c r="C77" s="78"/>
      <c r="D77" s="78"/>
      <c r="E77" s="79"/>
      <c r="F77" s="79"/>
      <c r="G77" s="79"/>
      <c r="H77" s="79"/>
      <c r="I77" s="79"/>
      <c r="J77" s="84"/>
    </row>
    <row r="78" spans="2:10" ht="16.5">
      <c r="B78" s="81"/>
      <c r="C78" s="78"/>
      <c r="D78" s="78"/>
      <c r="E78" s="79"/>
      <c r="F78" s="79"/>
      <c r="G78" s="79"/>
      <c r="H78" s="79"/>
      <c r="I78" s="79"/>
      <c r="J78" s="84"/>
    </row>
    <row r="79" spans="2:10" ht="16.5">
      <c r="B79" s="81"/>
      <c r="C79" s="78"/>
      <c r="D79" s="78"/>
      <c r="E79" s="79"/>
      <c r="F79" s="79"/>
      <c r="G79" s="79"/>
      <c r="H79" s="79"/>
      <c r="I79" s="79"/>
      <c r="J79" s="84"/>
    </row>
    <row r="80" spans="2:10" ht="16.5">
      <c r="B80" s="81"/>
      <c r="C80" s="78"/>
      <c r="D80" s="78"/>
      <c r="E80" s="79"/>
      <c r="F80" s="79"/>
      <c r="G80" s="79"/>
      <c r="H80" s="79"/>
      <c r="I80" s="79"/>
      <c r="J80" s="84"/>
    </row>
    <row r="81" spans="2:10" ht="16.5">
      <c r="B81" s="81"/>
      <c r="C81" s="78"/>
      <c r="D81" s="78"/>
      <c r="E81" s="79"/>
      <c r="F81" s="79"/>
      <c r="G81" s="79"/>
      <c r="H81" s="79"/>
      <c r="I81" s="79"/>
      <c r="J81" s="84"/>
    </row>
    <row r="82" spans="2:10" ht="16.5">
      <c r="B82" s="81"/>
      <c r="C82" s="78"/>
      <c r="D82" s="78"/>
      <c r="E82" s="79"/>
      <c r="F82" s="79"/>
      <c r="G82" s="79"/>
      <c r="H82" s="79"/>
      <c r="I82" s="79"/>
      <c r="J82" s="84"/>
    </row>
    <row r="83" spans="2:10" ht="16.5">
      <c r="B83" s="81"/>
      <c r="C83" s="78"/>
      <c r="D83" s="78"/>
      <c r="E83" s="79"/>
      <c r="F83" s="79"/>
      <c r="G83" s="79"/>
      <c r="H83" s="79"/>
      <c r="I83" s="79"/>
      <c r="J83" s="84"/>
    </row>
    <row r="84" spans="2:10" ht="16.5">
      <c r="B84" s="81"/>
      <c r="C84" s="78"/>
      <c r="D84" s="78"/>
      <c r="E84" s="79"/>
      <c r="F84" s="79"/>
      <c r="G84" s="79"/>
      <c r="H84" s="79"/>
      <c r="I84" s="79"/>
      <c r="J84" s="84"/>
    </row>
    <row r="85" spans="2:10" ht="16.5">
      <c r="B85" s="81"/>
      <c r="C85" s="78"/>
      <c r="D85" s="78"/>
      <c r="E85" s="79"/>
      <c r="F85" s="79"/>
      <c r="G85" s="79"/>
      <c r="H85" s="79"/>
      <c r="I85" s="79"/>
      <c r="J85" s="84"/>
    </row>
    <row r="86" spans="2:10" ht="16.5">
      <c r="B86" s="81"/>
      <c r="C86" s="78"/>
      <c r="D86" s="78"/>
      <c r="E86" s="79"/>
      <c r="F86" s="79"/>
      <c r="G86" s="79"/>
      <c r="H86" s="79"/>
      <c r="I86" s="79"/>
      <c r="J86" s="84"/>
    </row>
    <row r="87" spans="2:10" ht="16.5">
      <c r="B87" s="81"/>
      <c r="C87" s="78"/>
      <c r="D87" s="78"/>
      <c r="E87" s="79"/>
      <c r="F87" s="79"/>
      <c r="G87" s="79"/>
      <c r="H87" s="79"/>
      <c r="I87" s="79"/>
      <c r="J87" s="84"/>
    </row>
    <row r="88" spans="2:10" ht="16.5">
      <c r="B88" s="81"/>
      <c r="C88" s="78"/>
      <c r="D88" s="78"/>
      <c r="E88" s="79"/>
      <c r="F88" s="79"/>
      <c r="G88" s="79"/>
      <c r="H88" s="79"/>
      <c r="I88" s="79"/>
      <c r="J88" s="84"/>
    </row>
    <row r="89" spans="2:10" ht="16.5">
      <c r="B89" s="81"/>
      <c r="C89" s="78"/>
      <c r="D89" s="78"/>
      <c r="E89" s="79"/>
      <c r="F89" s="79"/>
      <c r="G89" s="79"/>
      <c r="H89" s="79"/>
      <c r="I89" s="79"/>
      <c r="J89" s="84"/>
    </row>
    <row r="90" spans="2:10" ht="16.5">
      <c r="B90" s="81"/>
      <c r="C90" s="78"/>
      <c r="D90" s="78"/>
      <c r="E90" s="79"/>
      <c r="F90" s="79"/>
      <c r="G90" s="79"/>
      <c r="H90" s="79"/>
      <c r="I90" s="79"/>
      <c r="J90" s="84"/>
    </row>
    <row r="91" spans="2:10" ht="16.5">
      <c r="B91" s="81"/>
      <c r="C91" s="78"/>
      <c r="D91" s="78"/>
      <c r="E91" s="79"/>
      <c r="F91" s="79"/>
      <c r="G91" s="79"/>
      <c r="H91" s="79"/>
      <c r="I91" s="79"/>
      <c r="J91" s="84"/>
    </row>
    <row r="92" spans="2:10" ht="16.5">
      <c r="B92" s="81"/>
      <c r="C92" s="78"/>
      <c r="D92" s="78"/>
      <c r="E92" s="79"/>
      <c r="F92" s="79"/>
      <c r="G92" s="79"/>
      <c r="H92" s="79"/>
      <c r="I92" s="79"/>
      <c r="J92" s="84"/>
    </row>
    <row r="93" spans="2:10" ht="16.5">
      <c r="B93" s="81"/>
      <c r="C93" s="78"/>
      <c r="D93" s="78"/>
      <c r="E93" s="79"/>
      <c r="F93" s="79"/>
      <c r="G93" s="79"/>
      <c r="H93" s="79"/>
      <c r="I93" s="79"/>
      <c r="J93" s="84"/>
    </row>
    <row r="94" spans="2:10" ht="16.5">
      <c r="B94" s="81"/>
      <c r="C94" s="78"/>
      <c r="D94" s="78"/>
      <c r="E94" s="79"/>
      <c r="F94" s="79"/>
      <c r="G94" s="79"/>
      <c r="H94" s="79"/>
      <c r="I94" s="79"/>
      <c r="J94" s="84"/>
    </row>
    <row r="95" spans="2:10" ht="16.5">
      <c r="B95" s="81"/>
      <c r="C95" s="78"/>
      <c r="D95" s="78"/>
      <c r="E95" s="79"/>
      <c r="F95" s="79"/>
      <c r="G95" s="79"/>
      <c r="H95" s="79"/>
      <c r="I95" s="79"/>
      <c r="J95" s="84"/>
    </row>
    <row r="96" spans="2:10" ht="16.5">
      <c r="B96" s="81"/>
      <c r="C96" s="78"/>
      <c r="D96" s="78"/>
      <c r="E96" s="79"/>
      <c r="F96" s="79"/>
      <c r="G96" s="79"/>
      <c r="H96" s="79"/>
      <c r="I96" s="79"/>
      <c r="J96" s="84"/>
    </row>
    <row r="97" spans="2:10" ht="16.5">
      <c r="B97" s="81"/>
      <c r="C97" s="78"/>
      <c r="D97" s="78"/>
      <c r="E97" s="79"/>
      <c r="F97" s="79"/>
      <c r="G97" s="79"/>
      <c r="H97" s="79"/>
      <c r="I97" s="79"/>
      <c r="J97" s="84"/>
    </row>
    <row r="98" spans="2:10" ht="16.5">
      <c r="B98" s="81"/>
      <c r="C98" s="78"/>
      <c r="D98" s="78"/>
      <c r="E98" s="79"/>
      <c r="F98" s="79"/>
      <c r="G98" s="79"/>
      <c r="H98" s="79"/>
      <c r="I98" s="79"/>
      <c r="J98" s="84"/>
    </row>
    <row r="99" spans="2:10" ht="16.5">
      <c r="B99" s="81"/>
      <c r="C99" s="78"/>
      <c r="D99" s="78"/>
      <c r="E99" s="79"/>
      <c r="F99" s="79"/>
      <c r="G99" s="79"/>
      <c r="H99" s="79"/>
      <c r="I99" s="79"/>
      <c r="J99" s="84"/>
    </row>
    <row r="100" spans="2:10" ht="16.5">
      <c r="B100" s="81"/>
      <c r="C100" s="78"/>
      <c r="D100" s="78"/>
      <c r="E100" s="79"/>
      <c r="F100" s="79"/>
      <c r="G100" s="79"/>
      <c r="H100" s="79"/>
      <c r="I100" s="79"/>
      <c r="J100" s="84"/>
    </row>
    <row r="101" spans="2:10" ht="16.5">
      <c r="B101" s="81"/>
      <c r="C101" s="78"/>
      <c r="D101" s="78"/>
      <c r="E101" s="79"/>
      <c r="F101" s="79"/>
      <c r="G101" s="79"/>
      <c r="H101" s="79"/>
      <c r="I101" s="79"/>
      <c r="J101" s="84"/>
    </row>
    <row r="102" spans="2:10" ht="16.5">
      <c r="B102" s="81"/>
      <c r="C102" s="78"/>
      <c r="D102" s="78"/>
      <c r="E102" s="79"/>
      <c r="F102" s="79"/>
      <c r="G102" s="79"/>
      <c r="H102" s="79"/>
      <c r="I102" s="79"/>
      <c r="J102" s="84"/>
    </row>
    <row r="103" spans="2:10" ht="16.5">
      <c r="B103" s="81"/>
      <c r="C103" s="78"/>
      <c r="D103" s="78"/>
      <c r="E103" s="79"/>
      <c r="F103" s="79"/>
      <c r="G103" s="79"/>
      <c r="H103" s="79"/>
      <c r="I103" s="79"/>
      <c r="J103" s="84"/>
    </row>
    <row r="104" spans="2:10" ht="16.5">
      <c r="B104" s="81"/>
      <c r="C104" s="78"/>
      <c r="D104" s="78"/>
      <c r="E104" s="79"/>
      <c r="F104" s="79"/>
      <c r="G104" s="79"/>
      <c r="H104" s="79"/>
      <c r="I104" s="79"/>
      <c r="J104" s="84"/>
    </row>
    <row r="105" spans="2:10" ht="16.5">
      <c r="B105" s="81"/>
      <c r="C105" s="78"/>
      <c r="D105" s="78"/>
      <c r="E105" s="79"/>
      <c r="F105" s="79"/>
      <c r="G105" s="79"/>
      <c r="H105" s="79"/>
      <c r="I105" s="79"/>
      <c r="J105" s="84"/>
    </row>
    <row r="106" spans="2:10" ht="16.5">
      <c r="B106" s="81"/>
      <c r="C106" s="78"/>
      <c r="D106" s="78"/>
      <c r="E106" s="79"/>
      <c r="F106" s="79"/>
      <c r="G106" s="79"/>
      <c r="H106" s="79"/>
      <c r="I106" s="79"/>
      <c r="J106" s="84"/>
    </row>
    <row r="107" spans="2:10" ht="16.5">
      <c r="B107" s="81"/>
      <c r="C107" s="78"/>
      <c r="D107" s="78"/>
      <c r="E107" s="79"/>
      <c r="F107" s="79"/>
      <c r="G107" s="79"/>
      <c r="H107" s="79"/>
      <c r="I107" s="79"/>
      <c r="J107" s="84"/>
    </row>
    <row r="108" spans="2:10" ht="16.5">
      <c r="B108" s="81"/>
      <c r="C108" s="78"/>
      <c r="D108" s="78"/>
      <c r="E108" s="79"/>
      <c r="F108" s="79"/>
      <c r="G108" s="79"/>
      <c r="H108" s="79"/>
      <c r="I108" s="79"/>
      <c r="J108" s="84"/>
    </row>
    <row r="109" spans="2:10" ht="16.5">
      <c r="B109" s="81"/>
      <c r="C109" s="78"/>
      <c r="D109" s="78"/>
      <c r="E109" s="79"/>
      <c r="F109" s="79"/>
      <c r="G109" s="79"/>
      <c r="H109" s="79"/>
      <c r="I109" s="79"/>
      <c r="J109" s="84"/>
    </row>
    <row r="110" spans="2:10" ht="16.5">
      <c r="B110" s="81"/>
      <c r="C110" s="78"/>
      <c r="D110" s="78"/>
      <c r="E110" s="79"/>
      <c r="F110" s="79"/>
      <c r="G110" s="79"/>
      <c r="H110" s="79"/>
      <c r="I110" s="79"/>
      <c r="J110" s="84"/>
    </row>
    <row r="111" spans="2:10" ht="16.5">
      <c r="B111" s="81"/>
      <c r="C111" s="78"/>
      <c r="D111" s="78"/>
      <c r="E111" s="79"/>
      <c r="F111" s="79"/>
      <c r="G111" s="79"/>
      <c r="H111" s="79"/>
      <c r="I111" s="79"/>
      <c r="J111" s="84"/>
    </row>
    <row r="112" spans="2:10" ht="16.5">
      <c r="B112" s="81"/>
      <c r="C112" s="78"/>
      <c r="D112" s="78"/>
      <c r="E112" s="79"/>
      <c r="F112" s="79"/>
      <c r="G112" s="79"/>
      <c r="H112" s="79"/>
      <c r="I112" s="79"/>
      <c r="J112" s="84"/>
    </row>
    <row r="113" spans="2:10" ht="16.5">
      <c r="B113" s="81"/>
      <c r="C113" s="78"/>
      <c r="D113" s="78"/>
      <c r="E113" s="79"/>
      <c r="F113" s="79"/>
      <c r="G113" s="79"/>
      <c r="H113" s="79"/>
      <c r="I113" s="79"/>
      <c r="J113" s="84"/>
    </row>
    <row r="114" spans="2:10" ht="16.5">
      <c r="B114" s="81"/>
      <c r="C114" s="78"/>
      <c r="D114" s="78"/>
      <c r="E114" s="79"/>
      <c r="F114" s="79"/>
      <c r="G114" s="79"/>
      <c r="H114" s="79"/>
      <c r="I114" s="79"/>
      <c r="J114" s="84"/>
    </row>
    <row r="115" spans="2:10" ht="16.5">
      <c r="B115" s="81"/>
      <c r="C115" s="78"/>
      <c r="D115" s="78"/>
      <c r="E115" s="79"/>
      <c r="F115" s="79"/>
      <c r="G115" s="79"/>
      <c r="H115" s="79"/>
      <c r="I115" s="79"/>
      <c r="J115" s="84"/>
    </row>
    <row r="116" spans="2:10" ht="16.5">
      <c r="B116" s="81"/>
      <c r="C116" s="78"/>
      <c r="D116" s="78"/>
      <c r="E116" s="79"/>
      <c r="F116" s="79"/>
      <c r="G116" s="79"/>
      <c r="H116" s="79"/>
      <c r="I116" s="79"/>
      <c r="J116" s="84"/>
    </row>
    <row r="117" spans="2:10" ht="16.5">
      <c r="B117" s="81"/>
      <c r="C117" s="78"/>
      <c r="D117" s="78"/>
      <c r="E117" s="79"/>
      <c r="F117" s="79"/>
      <c r="G117" s="79"/>
      <c r="H117" s="79"/>
      <c r="I117" s="79"/>
      <c r="J117" s="84"/>
    </row>
    <row r="118" spans="2:10" ht="16.5">
      <c r="B118" s="81"/>
      <c r="C118" s="78"/>
      <c r="D118" s="78"/>
      <c r="E118" s="79"/>
      <c r="F118" s="79"/>
      <c r="G118" s="79"/>
      <c r="H118" s="79"/>
      <c r="I118" s="79"/>
      <c r="J118" s="84"/>
    </row>
    <row r="119" spans="2:10" ht="16.5">
      <c r="B119" s="81"/>
      <c r="C119" s="78"/>
      <c r="D119" s="78"/>
      <c r="E119" s="79"/>
      <c r="F119" s="79"/>
      <c r="G119" s="79"/>
      <c r="H119" s="79"/>
      <c r="I119" s="79"/>
      <c r="J119" s="84"/>
    </row>
    <row r="120" spans="2:10" ht="16.5">
      <c r="B120" s="81"/>
      <c r="C120" s="78"/>
      <c r="D120" s="78"/>
      <c r="E120" s="79"/>
      <c r="F120" s="79"/>
      <c r="G120" s="79"/>
      <c r="H120" s="79"/>
      <c r="I120" s="79"/>
      <c r="J120" s="84"/>
    </row>
    <row r="121" spans="2:10" ht="16.5">
      <c r="B121" s="81"/>
      <c r="C121" s="78"/>
      <c r="D121" s="78"/>
      <c r="E121" s="79"/>
      <c r="F121" s="79"/>
      <c r="G121" s="79"/>
      <c r="H121" s="79"/>
      <c r="I121" s="79"/>
      <c r="J121" s="84"/>
    </row>
    <row r="122" spans="2:10" ht="16.5">
      <c r="B122" s="81"/>
      <c r="C122" s="78"/>
      <c r="D122" s="78"/>
      <c r="E122" s="79"/>
      <c r="F122" s="79"/>
      <c r="G122" s="79"/>
      <c r="H122" s="79"/>
      <c r="I122" s="79"/>
      <c r="J122" s="84"/>
    </row>
    <row r="123" spans="2:10" ht="16.5">
      <c r="B123" s="81"/>
      <c r="C123" s="78"/>
      <c r="D123" s="78"/>
      <c r="E123" s="79"/>
      <c r="F123" s="79"/>
      <c r="G123" s="79"/>
      <c r="H123" s="79"/>
      <c r="I123" s="79"/>
      <c r="J123" s="84"/>
    </row>
    <row r="124" spans="2:10" ht="16.5">
      <c r="B124" s="81"/>
      <c r="C124" s="78"/>
      <c r="D124" s="78"/>
      <c r="E124" s="79"/>
      <c r="F124" s="79"/>
      <c r="G124" s="79"/>
      <c r="H124" s="79"/>
      <c r="I124" s="79"/>
      <c r="J124" s="84"/>
    </row>
    <row r="125" spans="2:10" ht="16.5">
      <c r="B125" s="81"/>
      <c r="C125" s="78"/>
      <c r="D125" s="78"/>
      <c r="E125" s="79"/>
      <c r="F125" s="79"/>
      <c r="G125" s="79"/>
      <c r="H125" s="79"/>
      <c r="I125" s="79"/>
      <c r="J125" s="84"/>
    </row>
    <row r="126" spans="2:10" ht="16.5">
      <c r="B126" s="81"/>
      <c r="C126" s="78"/>
      <c r="D126" s="78"/>
      <c r="E126" s="79"/>
      <c r="F126" s="79"/>
      <c r="G126" s="79"/>
      <c r="H126" s="79"/>
      <c r="I126" s="79"/>
      <c r="J126" s="84"/>
    </row>
    <row r="127" spans="2:10" ht="16.5">
      <c r="B127" s="81"/>
      <c r="C127" s="78"/>
      <c r="D127" s="78"/>
      <c r="E127" s="79"/>
      <c r="F127" s="79"/>
      <c r="G127" s="79"/>
      <c r="H127" s="79"/>
      <c r="I127" s="79"/>
      <c r="J127" s="84"/>
    </row>
    <row r="128" spans="2:10" ht="16.5">
      <c r="B128" s="81"/>
      <c r="C128" s="78"/>
      <c r="D128" s="78"/>
      <c r="E128" s="79"/>
      <c r="F128" s="79"/>
      <c r="G128" s="79"/>
      <c r="H128" s="79"/>
      <c r="I128" s="79"/>
      <c r="J128" s="84"/>
    </row>
    <row r="129" spans="2:10" ht="16.5">
      <c r="B129" s="81"/>
      <c r="C129" s="78"/>
      <c r="D129" s="78"/>
      <c r="E129" s="79"/>
      <c r="F129" s="79"/>
      <c r="G129" s="79"/>
      <c r="H129" s="79"/>
      <c r="I129" s="79"/>
      <c r="J129" s="84"/>
    </row>
    <row r="130" spans="2:10" ht="16.5">
      <c r="B130" s="81"/>
      <c r="C130" s="78"/>
      <c r="D130" s="78"/>
      <c r="E130" s="79"/>
      <c r="F130" s="79"/>
      <c r="G130" s="79"/>
      <c r="H130" s="79"/>
      <c r="I130" s="79"/>
      <c r="J130" s="84"/>
    </row>
    <row r="131" spans="2:10" ht="16.5">
      <c r="B131" s="81"/>
      <c r="C131" s="78"/>
      <c r="D131" s="78"/>
      <c r="E131" s="79"/>
      <c r="F131" s="79"/>
      <c r="G131" s="79"/>
      <c r="H131" s="79"/>
      <c r="I131" s="79"/>
      <c r="J131" s="84"/>
    </row>
    <row r="132" spans="2:10" ht="16.5">
      <c r="B132" s="81"/>
      <c r="C132" s="78"/>
      <c r="D132" s="78"/>
      <c r="E132" s="79"/>
      <c r="F132" s="79"/>
      <c r="G132" s="79"/>
      <c r="H132" s="79"/>
      <c r="I132" s="79"/>
      <c r="J132" s="84"/>
    </row>
    <row r="133" spans="2:10" ht="16.5">
      <c r="B133" s="81"/>
      <c r="C133" s="78"/>
      <c r="D133" s="78"/>
      <c r="E133" s="79"/>
      <c r="F133" s="79"/>
      <c r="G133" s="79"/>
      <c r="H133" s="79"/>
      <c r="I133" s="79"/>
      <c r="J133" s="84"/>
    </row>
    <row r="134" spans="2:10" ht="16.5">
      <c r="B134" s="81"/>
      <c r="C134" s="78"/>
      <c r="D134" s="78"/>
      <c r="E134" s="79"/>
      <c r="F134" s="79"/>
      <c r="G134" s="79"/>
      <c r="H134" s="79"/>
      <c r="I134" s="79"/>
      <c r="J134" s="84"/>
    </row>
    <row r="135" spans="2:10" ht="16.5">
      <c r="B135" s="81"/>
      <c r="C135" s="78"/>
      <c r="D135" s="78"/>
      <c r="E135" s="79"/>
      <c r="F135" s="79"/>
      <c r="G135" s="79"/>
      <c r="H135" s="79"/>
      <c r="I135" s="79"/>
      <c r="J135" s="84"/>
    </row>
    <row r="136" spans="2:10" ht="16.5">
      <c r="B136" s="81"/>
      <c r="C136" s="78"/>
      <c r="D136" s="78"/>
      <c r="E136" s="79"/>
      <c r="F136" s="79"/>
      <c r="G136" s="79"/>
      <c r="H136" s="79"/>
      <c r="I136" s="79"/>
      <c r="J136" s="84"/>
    </row>
    <row r="137" spans="2:10" ht="16.5">
      <c r="B137" s="81"/>
      <c r="C137" s="78"/>
      <c r="D137" s="78"/>
      <c r="E137" s="79"/>
      <c r="F137" s="79"/>
      <c r="G137" s="79"/>
      <c r="H137" s="79"/>
      <c r="I137" s="79"/>
      <c r="J137" s="84"/>
    </row>
    <row r="138" spans="2:10" ht="16.5">
      <c r="B138" s="81"/>
      <c r="C138" s="78"/>
      <c r="D138" s="78"/>
      <c r="E138" s="79"/>
      <c r="F138" s="79"/>
      <c r="G138" s="79"/>
      <c r="H138" s="79"/>
      <c r="I138" s="79"/>
      <c r="J138" s="84"/>
    </row>
    <row r="139" spans="2:10" ht="16.5">
      <c r="B139" s="81"/>
      <c r="C139" s="78"/>
      <c r="D139" s="78"/>
      <c r="E139" s="79"/>
      <c r="F139" s="79"/>
      <c r="G139" s="79"/>
      <c r="H139" s="79"/>
      <c r="I139" s="79"/>
      <c r="J139" s="84"/>
    </row>
    <row r="140" spans="2:10" ht="16.5">
      <c r="B140" s="81"/>
      <c r="C140" s="78"/>
      <c r="D140" s="78"/>
      <c r="E140" s="79"/>
      <c r="F140" s="79"/>
      <c r="G140" s="79"/>
      <c r="H140" s="79"/>
      <c r="I140" s="79"/>
      <c r="J140" s="84"/>
    </row>
    <row r="141" spans="2:10" ht="16.5">
      <c r="B141" s="81"/>
      <c r="C141" s="78"/>
      <c r="D141" s="78"/>
      <c r="E141" s="79"/>
      <c r="F141" s="79"/>
      <c r="G141" s="79"/>
      <c r="H141" s="79"/>
      <c r="I141" s="79"/>
      <c r="J141" s="84"/>
    </row>
    <row r="142" spans="2:10" ht="16.5">
      <c r="B142" s="81"/>
      <c r="C142" s="78"/>
      <c r="D142" s="78"/>
      <c r="E142" s="79"/>
      <c r="F142" s="79"/>
      <c r="G142" s="79"/>
      <c r="H142" s="79"/>
      <c r="I142" s="79"/>
      <c r="J142" s="84"/>
    </row>
    <row r="143" spans="2:10" ht="16.5">
      <c r="B143" s="81"/>
      <c r="C143" s="78"/>
      <c r="D143" s="78"/>
      <c r="E143" s="79"/>
      <c r="F143" s="79"/>
      <c r="G143" s="79"/>
      <c r="H143" s="79"/>
      <c r="I143" s="79"/>
      <c r="J143" s="84"/>
    </row>
    <row r="144" spans="2:10" ht="16.5">
      <c r="B144" s="81"/>
      <c r="C144" s="78"/>
      <c r="D144" s="78"/>
      <c r="E144" s="79"/>
      <c r="F144" s="79"/>
      <c r="G144" s="79"/>
      <c r="H144" s="79"/>
      <c r="I144" s="79"/>
      <c r="J144" s="84"/>
    </row>
    <row r="145" spans="2:10" ht="16.5">
      <c r="B145" s="81"/>
      <c r="C145" s="78"/>
      <c r="D145" s="78"/>
      <c r="E145" s="79"/>
      <c r="F145" s="79"/>
      <c r="G145" s="79"/>
      <c r="H145" s="79"/>
      <c r="I145" s="79"/>
      <c r="J145" s="84"/>
    </row>
    <row r="146" spans="2:10" ht="16.5">
      <c r="B146" s="81"/>
      <c r="C146" s="78"/>
      <c r="D146" s="78"/>
      <c r="E146" s="79"/>
      <c r="F146" s="79"/>
      <c r="G146" s="79"/>
      <c r="H146" s="79"/>
      <c r="I146" s="79"/>
      <c r="J146" s="84"/>
    </row>
    <row r="147" spans="2:10" ht="16.5">
      <c r="B147" s="81"/>
      <c r="C147" s="78"/>
      <c r="D147" s="78"/>
      <c r="E147" s="79"/>
      <c r="F147" s="79"/>
      <c r="G147" s="79"/>
      <c r="H147" s="79"/>
      <c r="I147" s="79"/>
      <c r="J147" s="84"/>
    </row>
    <row r="148" spans="2:10" ht="16.5">
      <c r="B148" s="81"/>
      <c r="C148" s="78"/>
      <c r="D148" s="78"/>
      <c r="E148" s="79"/>
      <c r="F148" s="79"/>
      <c r="G148" s="79"/>
      <c r="H148" s="79"/>
      <c r="I148" s="79"/>
      <c r="J148" s="84"/>
    </row>
    <row r="149" spans="2:10" ht="16.5">
      <c r="B149" s="81"/>
      <c r="C149" s="78"/>
      <c r="D149" s="78"/>
      <c r="E149" s="79"/>
      <c r="F149" s="79"/>
      <c r="G149" s="79"/>
      <c r="H149" s="79"/>
      <c r="I149" s="79"/>
      <c r="J149" s="84"/>
    </row>
    <row r="150" spans="2:10" ht="16.5">
      <c r="B150" s="81"/>
      <c r="C150" s="78"/>
      <c r="D150" s="78"/>
      <c r="E150" s="79"/>
      <c r="F150" s="79"/>
      <c r="G150" s="79"/>
      <c r="H150" s="79"/>
      <c r="I150" s="79"/>
      <c r="J150" s="84"/>
    </row>
    <row r="151" spans="2:10" ht="16.5">
      <c r="B151" s="81"/>
      <c r="C151" s="78"/>
      <c r="D151" s="78"/>
      <c r="E151" s="79"/>
      <c r="F151" s="79"/>
      <c r="G151" s="79"/>
      <c r="H151" s="79"/>
      <c r="I151" s="79"/>
      <c r="J151" s="84"/>
    </row>
    <row r="152" spans="2:10" ht="16.5">
      <c r="B152" s="81"/>
      <c r="C152" s="78"/>
      <c r="D152" s="78"/>
      <c r="E152" s="79"/>
      <c r="F152" s="79"/>
      <c r="G152" s="79"/>
      <c r="H152" s="79"/>
      <c r="I152" s="79"/>
      <c r="J152" s="84"/>
    </row>
    <row r="153" spans="2:10" ht="16.5">
      <c r="B153" s="81"/>
      <c r="C153" s="78"/>
      <c r="D153" s="78"/>
      <c r="E153" s="79"/>
      <c r="F153" s="79"/>
      <c r="G153" s="79"/>
      <c r="H153" s="79"/>
      <c r="I153" s="79"/>
      <c r="J153" s="84"/>
    </row>
    <row r="154" spans="2:10" ht="16.5">
      <c r="B154" s="81"/>
      <c r="C154" s="78"/>
      <c r="D154" s="78"/>
      <c r="E154" s="79"/>
      <c r="F154" s="79"/>
      <c r="G154" s="79"/>
      <c r="H154" s="79"/>
      <c r="I154" s="79"/>
      <c r="J154" s="84"/>
    </row>
    <row r="155" spans="2:10" ht="16.5">
      <c r="B155" s="81"/>
      <c r="C155" s="78"/>
      <c r="D155" s="78"/>
      <c r="E155" s="79"/>
      <c r="F155" s="79"/>
      <c r="G155" s="79"/>
      <c r="H155" s="79"/>
      <c r="I155" s="79"/>
      <c r="J155" s="84"/>
    </row>
    <row r="156" spans="2:10" ht="16.5">
      <c r="B156" s="81"/>
      <c r="C156" s="78"/>
      <c r="D156" s="78"/>
      <c r="E156" s="79"/>
      <c r="F156" s="79"/>
      <c r="G156" s="79"/>
      <c r="H156" s="79"/>
      <c r="I156" s="79"/>
      <c r="J156" s="84"/>
    </row>
    <row r="157" spans="2:10" ht="16.5">
      <c r="B157" s="81"/>
      <c r="C157" s="78"/>
      <c r="D157" s="78"/>
      <c r="E157" s="79"/>
      <c r="F157" s="79"/>
      <c r="G157" s="79"/>
      <c r="H157" s="79"/>
      <c r="I157" s="79"/>
      <c r="J157" s="84"/>
    </row>
    <row r="158" spans="2:10" ht="16.5">
      <c r="B158" s="81"/>
      <c r="C158" s="78"/>
      <c r="D158" s="78"/>
      <c r="E158" s="79"/>
      <c r="F158" s="79"/>
      <c r="G158" s="79"/>
      <c r="H158" s="79"/>
      <c r="I158" s="79"/>
      <c r="J158" s="84"/>
    </row>
    <row r="159" spans="2:10" ht="16.5">
      <c r="B159" s="81"/>
      <c r="C159" s="78"/>
      <c r="D159" s="78"/>
      <c r="E159" s="79"/>
      <c r="F159" s="79"/>
      <c r="G159" s="79"/>
      <c r="H159" s="79"/>
      <c r="I159" s="79"/>
      <c r="J159" s="84"/>
    </row>
    <row r="160" spans="2:10" ht="16.5">
      <c r="B160" s="81"/>
      <c r="C160" s="78"/>
      <c r="D160" s="78"/>
      <c r="E160" s="79"/>
      <c r="F160" s="79"/>
      <c r="G160" s="79"/>
      <c r="H160" s="79"/>
      <c r="I160" s="79"/>
      <c r="J160" s="84"/>
    </row>
    <row r="161" spans="2:10" ht="16.5">
      <c r="B161" s="81"/>
      <c r="C161" s="78"/>
      <c r="D161" s="78"/>
      <c r="E161" s="79"/>
      <c r="F161" s="79"/>
      <c r="G161" s="79"/>
      <c r="H161" s="79"/>
      <c r="I161" s="79"/>
      <c r="J161" s="84"/>
    </row>
    <row r="162" spans="2:10" ht="16.5">
      <c r="B162" s="81"/>
      <c r="C162" s="78"/>
      <c r="D162" s="78"/>
      <c r="E162" s="79"/>
      <c r="F162" s="79"/>
      <c r="G162" s="79"/>
      <c r="H162" s="79"/>
      <c r="I162" s="79"/>
      <c r="J162" s="84"/>
    </row>
    <row r="163" spans="2:10" ht="16.5">
      <c r="B163" s="81"/>
      <c r="C163" s="78"/>
      <c r="D163" s="78"/>
      <c r="E163" s="79"/>
      <c r="F163" s="79"/>
      <c r="G163" s="79"/>
      <c r="H163" s="79"/>
      <c r="I163" s="79"/>
      <c r="J163" s="84"/>
    </row>
    <row r="164" spans="2:10" ht="16.5">
      <c r="B164" s="81"/>
      <c r="C164" s="78"/>
      <c r="D164" s="78"/>
      <c r="E164" s="79"/>
      <c r="F164" s="79"/>
      <c r="G164" s="79"/>
      <c r="H164" s="79"/>
      <c r="I164" s="79"/>
      <c r="J164" s="84"/>
    </row>
    <row r="165" spans="2:10" ht="16.5">
      <c r="B165" s="82"/>
      <c r="C165" s="85"/>
      <c r="D165" s="85"/>
      <c r="E165" s="86"/>
      <c r="F165" s="86"/>
      <c r="G165" s="86"/>
      <c r="H165" s="86"/>
      <c r="I165" s="86"/>
      <c r="J165" s="87"/>
    </row>
    <row r="166" spans="2:10" ht="16.5"/>
  </sheetData>
  <mergeCells count="18">
    <mergeCell ref="C62:D62"/>
    <mergeCell ref="C30:D30"/>
    <mergeCell ref="C33:D33"/>
    <mergeCell ref="C34:D34"/>
    <mergeCell ref="C38:D38"/>
    <mergeCell ref="C40:D40"/>
    <mergeCell ref="C42:D42"/>
    <mergeCell ref="C43:D43"/>
    <mergeCell ref="C47:D47"/>
    <mergeCell ref="C53:D53"/>
    <mergeCell ref="C58:D58"/>
    <mergeCell ref="C59:D59"/>
    <mergeCell ref="C26:D26"/>
    <mergeCell ref="B2:J2"/>
    <mergeCell ref="B14:J14"/>
    <mergeCell ref="C19:D19"/>
    <mergeCell ref="C22:D22"/>
    <mergeCell ref="C25:D25"/>
  </mergeCells>
  <conditionalFormatting sqref="E13:F13 E15:F16 E17">
    <cfRule type="cellIs" dxfId="10559" priority="281" operator="equal">
      <formula>"0 = No answer/Not Applicable"</formula>
    </cfRule>
    <cfRule type="cellIs" dxfId="10558" priority="282" operator="equal">
      <formula>"1 = Not present, needs to be developed"</formula>
    </cfRule>
    <cfRule type="cellIs" dxfId="10557" priority="283" operator="equal">
      <formula>"2 = Needs a lot of strengthening"</formula>
    </cfRule>
    <cfRule type="cellIs" dxfId="10556" priority="284" operator="equal">
      <formula>"3 = Needs some strengthening"</formula>
    </cfRule>
    <cfRule type="cellIs" dxfId="10555" priority="285" operator="equal">
      <formula>"4 = Already present, no action needed"</formula>
    </cfRule>
  </conditionalFormatting>
  <conditionalFormatting sqref="E18 E20:E21 E23:E24">
    <cfRule type="cellIs" dxfId="10554" priority="276" operator="equal">
      <formula>"0 = No answer/Not Applicable"</formula>
    </cfRule>
    <cfRule type="cellIs" dxfId="10553" priority="277" operator="equal">
      <formula>"1 = Not present, needs to be developed"</formula>
    </cfRule>
    <cfRule type="cellIs" dxfId="10552" priority="278" operator="equal">
      <formula>"2 = Needs a lot of strengthening"</formula>
    </cfRule>
    <cfRule type="cellIs" dxfId="10551" priority="279" operator="equal">
      <formula>"3 = Needs some strengthening"</formula>
    </cfRule>
    <cfRule type="cellIs" dxfId="10550" priority="280" operator="equal">
      <formula>"4 = Already present, no action needed"</formula>
    </cfRule>
  </conditionalFormatting>
  <conditionalFormatting sqref="E27:E29">
    <cfRule type="cellIs" dxfId="10549" priority="271" operator="equal">
      <formula>"0 = No answer/Not Applicable"</formula>
    </cfRule>
    <cfRule type="cellIs" dxfId="10548" priority="272" operator="equal">
      <formula>"1 = Not present, needs to be developed"</formula>
    </cfRule>
    <cfRule type="cellIs" dxfId="10547" priority="273" operator="equal">
      <formula>"2 = Needs a lot of strengthening"</formula>
    </cfRule>
    <cfRule type="cellIs" dxfId="10546" priority="274" operator="equal">
      <formula>"3 = Needs some strengthening"</formula>
    </cfRule>
    <cfRule type="cellIs" dxfId="10545" priority="275" operator="equal">
      <formula>"4 = Already present, no action needed"</formula>
    </cfRule>
  </conditionalFormatting>
  <conditionalFormatting sqref="E31:E32">
    <cfRule type="cellIs" dxfId="10544" priority="266" operator="equal">
      <formula>"0 = No answer/Not Applicable"</formula>
    </cfRule>
    <cfRule type="cellIs" dxfId="10543" priority="267" operator="equal">
      <formula>"1 = Not present, needs to be developed"</formula>
    </cfRule>
    <cfRule type="cellIs" dxfId="10542" priority="268" operator="equal">
      <formula>"2 = Needs a lot of strengthening"</formula>
    </cfRule>
    <cfRule type="cellIs" dxfId="10541" priority="269" operator="equal">
      <formula>"3 = Needs some strengthening"</formula>
    </cfRule>
    <cfRule type="cellIs" dxfId="10540" priority="270" operator="equal">
      <formula>"4 = Already present, no action needed"</formula>
    </cfRule>
  </conditionalFormatting>
  <conditionalFormatting sqref="E35:E37">
    <cfRule type="cellIs" dxfId="10539" priority="261" operator="equal">
      <formula>"0 = No answer/Not Applicable"</formula>
    </cfRule>
    <cfRule type="cellIs" dxfId="10538" priority="262" operator="equal">
      <formula>"1 = Not present, needs to be developed"</formula>
    </cfRule>
    <cfRule type="cellIs" dxfId="10537" priority="263" operator="equal">
      <formula>"2 = Needs a lot of strengthening"</formula>
    </cfRule>
    <cfRule type="cellIs" dxfId="10536" priority="264" operator="equal">
      <formula>"3 = Needs some strengthening"</formula>
    </cfRule>
    <cfRule type="cellIs" dxfId="10535" priority="265" operator="equal">
      <formula>"4 = Already present, no action needed"</formula>
    </cfRule>
  </conditionalFormatting>
  <conditionalFormatting sqref="E39">
    <cfRule type="cellIs" dxfId="10534" priority="256" operator="equal">
      <formula>"0 = No answer/Not Applicable"</formula>
    </cfRule>
    <cfRule type="cellIs" dxfId="10533" priority="257" operator="equal">
      <formula>"1 = Not present, needs to be developed"</formula>
    </cfRule>
    <cfRule type="cellIs" dxfId="10532" priority="258" operator="equal">
      <formula>"2 = Needs a lot of strengthening"</formula>
    </cfRule>
    <cfRule type="cellIs" dxfId="10531" priority="259" operator="equal">
      <formula>"3 = Needs some strengthening"</formula>
    </cfRule>
    <cfRule type="cellIs" dxfId="10530" priority="260" operator="equal">
      <formula>"4 = Already present, no action needed"</formula>
    </cfRule>
  </conditionalFormatting>
  <conditionalFormatting sqref="E41 E44:E46">
    <cfRule type="cellIs" dxfId="10529" priority="251" operator="equal">
      <formula>"0 = No answer/Not Applicable"</formula>
    </cfRule>
    <cfRule type="cellIs" dxfId="10528" priority="252" operator="equal">
      <formula>"1 = Not present, needs to be developed"</formula>
    </cfRule>
    <cfRule type="cellIs" dxfId="10527" priority="253" operator="equal">
      <formula>"2 = Needs a lot of strengthening"</formula>
    </cfRule>
    <cfRule type="cellIs" dxfId="10526" priority="254" operator="equal">
      <formula>"3 = Needs some strengthening"</formula>
    </cfRule>
    <cfRule type="cellIs" dxfId="10525" priority="255" operator="equal">
      <formula>"4 = Already present, no action needed"</formula>
    </cfRule>
  </conditionalFormatting>
  <conditionalFormatting sqref="E48:E52">
    <cfRule type="cellIs" dxfId="10524" priority="246" operator="equal">
      <formula>"0 = No answer/Not Applicable"</formula>
    </cfRule>
    <cfRule type="cellIs" dxfId="10523" priority="247" operator="equal">
      <formula>"1 = Not present, needs to be developed"</formula>
    </cfRule>
    <cfRule type="cellIs" dxfId="10522" priority="248" operator="equal">
      <formula>"2 = Needs a lot of strengthening"</formula>
    </cfRule>
    <cfRule type="cellIs" dxfId="10521" priority="249" operator="equal">
      <formula>"3 = Needs some strengthening"</formula>
    </cfRule>
    <cfRule type="cellIs" dxfId="10520" priority="250" operator="equal">
      <formula>"4 = Already present, no action needed"</formula>
    </cfRule>
  </conditionalFormatting>
  <conditionalFormatting sqref="E54:E57">
    <cfRule type="cellIs" dxfId="10519" priority="241" operator="equal">
      <formula>"0 = No answer/Not Applicable"</formula>
    </cfRule>
    <cfRule type="cellIs" dxfId="10518" priority="242" operator="equal">
      <formula>"1 = Not present, needs to be developed"</formula>
    </cfRule>
    <cfRule type="cellIs" dxfId="10517" priority="243" operator="equal">
      <formula>"2 = Needs a lot of strengthening"</formula>
    </cfRule>
    <cfRule type="cellIs" dxfId="10516" priority="244" operator="equal">
      <formula>"3 = Needs some strengthening"</formula>
    </cfRule>
    <cfRule type="cellIs" dxfId="10515" priority="245" operator="equal">
      <formula>"4 = Already present, no action needed"</formula>
    </cfRule>
  </conditionalFormatting>
  <conditionalFormatting sqref="E60:E61 E63:E66">
    <cfRule type="cellIs" dxfId="10514" priority="236" operator="equal">
      <formula>"0 = No answer/Not Applicable"</formula>
    </cfRule>
    <cfRule type="cellIs" dxfId="10513" priority="237" operator="equal">
      <formula>"1 = Not present, needs to be developed"</formula>
    </cfRule>
    <cfRule type="cellIs" dxfId="10512" priority="238" operator="equal">
      <formula>"2 = Needs a lot of strengthening"</formula>
    </cfRule>
    <cfRule type="cellIs" dxfId="10511" priority="239" operator="equal">
      <formula>"3 = Needs some strengthening"</formula>
    </cfRule>
    <cfRule type="cellIs" dxfId="10510" priority="240" operator="equal">
      <formula>"4 = Already present, no action needed"</formula>
    </cfRule>
  </conditionalFormatting>
  <conditionalFormatting sqref="D16">
    <cfRule type="cellIs" dxfId="10509" priority="231" operator="equal">
      <formula>"0 = No answer/Not Applicable"</formula>
    </cfRule>
    <cfRule type="cellIs" dxfId="10508" priority="232" operator="equal">
      <formula>"1 = Not present, needs to be developed"</formula>
    </cfRule>
    <cfRule type="cellIs" dxfId="10507" priority="233" operator="equal">
      <formula>"2 = Needs a lot of strengthening"</formula>
    </cfRule>
    <cfRule type="cellIs" dxfId="10506" priority="234" operator="equal">
      <formula>"3 = Needs some strengthening"</formula>
    </cfRule>
    <cfRule type="cellIs" dxfId="10505" priority="235" operator="equal">
      <formula>"4 = Already present, no action needed"</formula>
    </cfRule>
  </conditionalFormatting>
  <conditionalFormatting sqref="G13:H13">
    <cfRule type="cellIs" dxfId="10504" priority="226" operator="equal">
      <formula>"0 = No answer/Not Applicable"</formula>
    </cfRule>
    <cfRule type="cellIs" dxfId="10503" priority="227" operator="equal">
      <formula>"1 = Not present, needs to be developed"</formula>
    </cfRule>
    <cfRule type="cellIs" dxfId="10502" priority="228" operator="equal">
      <formula>"2 = Needs a lot of strengthening"</formula>
    </cfRule>
    <cfRule type="cellIs" dxfId="10501" priority="229" operator="equal">
      <formula>"3 = Needs some strengthening"</formula>
    </cfRule>
    <cfRule type="cellIs" dxfId="10500" priority="230" operator="equal">
      <formula>"4 = Already present, no action needed"</formula>
    </cfRule>
  </conditionalFormatting>
  <conditionalFormatting sqref="G17 I17">
    <cfRule type="cellIs" dxfId="10499" priority="221" operator="equal">
      <formula>"0 = No answer/Not Applicable"</formula>
    </cfRule>
    <cfRule type="cellIs" dxfId="10498" priority="222" operator="equal">
      <formula>"1 = Not present, needs to be developed"</formula>
    </cfRule>
    <cfRule type="cellIs" dxfId="10497" priority="223" operator="equal">
      <formula>"2 = Needs a lot of strengthening"</formula>
    </cfRule>
    <cfRule type="cellIs" dxfId="10496" priority="224" operator="equal">
      <formula>"3 = Needs some strengthening"</formula>
    </cfRule>
    <cfRule type="cellIs" dxfId="10495" priority="225" operator="equal">
      <formula>"4 = Already present, no action needed"</formula>
    </cfRule>
  </conditionalFormatting>
  <conditionalFormatting sqref="G18 I18">
    <cfRule type="cellIs" dxfId="10494" priority="216" operator="equal">
      <formula>"0 = No answer/Not Applicable"</formula>
    </cfRule>
    <cfRule type="cellIs" dxfId="10493" priority="217" operator="equal">
      <formula>"1 = Not present, needs to be developed"</formula>
    </cfRule>
    <cfRule type="cellIs" dxfId="10492" priority="218" operator="equal">
      <formula>"2 = Needs a lot of strengthening"</formula>
    </cfRule>
    <cfRule type="cellIs" dxfId="10491" priority="219" operator="equal">
      <formula>"3 = Needs some strengthening"</formula>
    </cfRule>
    <cfRule type="cellIs" dxfId="10490" priority="220" operator="equal">
      <formula>"4 = Already present, no action needed"</formula>
    </cfRule>
  </conditionalFormatting>
  <conditionalFormatting sqref="G20:G21 I20:I21">
    <cfRule type="cellIs" dxfId="10489" priority="211" operator="equal">
      <formula>"0 = No answer/Not Applicable"</formula>
    </cfRule>
    <cfRule type="cellIs" dxfId="10488" priority="212" operator="equal">
      <formula>"1 = Not present, needs to be developed"</formula>
    </cfRule>
    <cfRule type="cellIs" dxfId="10487" priority="213" operator="equal">
      <formula>"2 = Needs a lot of strengthening"</formula>
    </cfRule>
    <cfRule type="cellIs" dxfId="10486" priority="214" operator="equal">
      <formula>"3 = Needs some strengthening"</formula>
    </cfRule>
    <cfRule type="cellIs" dxfId="10485" priority="215" operator="equal">
      <formula>"4 = Already present, no action needed"</formula>
    </cfRule>
  </conditionalFormatting>
  <conditionalFormatting sqref="G23:G24 I23:I24">
    <cfRule type="cellIs" dxfId="10484" priority="206" operator="equal">
      <formula>"0 = No answer/Not Applicable"</formula>
    </cfRule>
    <cfRule type="cellIs" dxfId="10483" priority="207" operator="equal">
      <formula>"1 = Not present, needs to be developed"</formula>
    </cfRule>
    <cfRule type="cellIs" dxfId="10482" priority="208" operator="equal">
      <formula>"2 = Needs a lot of strengthening"</formula>
    </cfRule>
    <cfRule type="cellIs" dxfId="10481" priority="209" operator="equal">
      <formula>"3 = Needs some strengthening"</formula>
    </cfRule>
    <cfRule type="cellIs" dxfId="10480" priority="210" operator="equal">
      <formula>"4 = Already present, no action needed"</formula>
    </cfRule>
  </conditionalFormatting>
  <conditionalFormatting sqref="G27:G29 I27:I29">
    <cfRule type="cellIs" dxfId="10479" priority="201" operator="equal">
      <formula>"0 = No answer/Not Applicable"</formula>
    </cfRule>
    <cfRule type="cellIs" dxfId="10478" priority="202" operator="equal">
      <formula>"1 = Not present, needs to be developed"</formula>
    </cfRule>
    <cfRule type="cellIs" dxfId="10477" priority="203" operator="equal">
      <formula>"2 = Needs a lot of strengthening"</formula>
    </cfRule>
    <cfRule type="cellIs" dxfId="10476" priority="204" operator="equal">
      <formula>"3 = Needs some strengthening"</formula>
    </cfRule>
    <cfRule type="cellIs" dxfId="10475" priority="205" operator="equal">
      <formula>"4 = Already present, no action needed"</formula>
    </cfRule>
  </conditionalFormatting>
  <conditionalFormatting sqref="G31:G32 I31:I32">
    <cfRule type="cellIs" dxfId="10474" priority="196" operator="equal">
      <formula>"0 = No answer/Not Applicable"</formula>
    </cfRule>
    <cfRule type="cellIs" dxfId="10473" priority="197" operator="equal">
      <formula>"1 = Not present, needs to be developed"</formula>
    </cfRule>
    <cfRule type="cellIs" dxfId="10472" priority="198" operator="equal">
      <formula>"2 = Needs a lot of strengthening"</formula>
    </cfRule>
    <cfRule type="cellIs" dxfId="10471" priority="199" operator="equal">
      <formula>"3 = Needs some strengthening"</formula>
    </cfRule>
    <cfRule type="cellIs" dxfId="10470" priority="200" operator="equal">
      <formula>"4 = Already present, no action needed"</formula>
    </cfRule>
  </conditionalFormatting>
  <conditionalFormatting sqref="G35:G37 I35:I37">
    <cfRule type="cellIs" dxfId="10469" priority="191" operator="equal">
      <formula>"0 = No answer/Not Applicable"</formula>
    </cfRule>
    <cfRule type="cellIs" dxfId="10468" priority="192" operator="equal">
      <formula>"1 = Not present, needs to be developed"</formula>
    </cfRule>
    <cfRule type="cellIs" dxfId="10467" priority="193" operator="equal">
      <formula>"2 = Needs a lot of strengthening"</formula>
    </cfRule>
    <cfRule type="cellIs" dxfId="10466" priority="194" operator="equal">
      <formula>"3 = Needs some strengthening"</formula>
    </cfRule>
    <cfRule type="cellIs" dxfId="10465" priority="195" operator="equal">
      <formula>"4 = Already present, no action needed"</formula>
    </cfRule>
  </conditionalFormatting>
  <conditionalFormatting sqref="G39 I39">
    <cfRule type="cellIs" dxfId="10464" priority="186" operator="equal">
      <formula>"0 = No answer/Not Applicable"</formula>
    </cfRule>
    <cfRule type="cellIs" dxfId="10463" priority="187" operator="equal">
      <formula>"1 = Not present, needs to be developed"</formula>
    </cfRule>
    <cfRule type="cellIs" dxfId="10462" priority="188" operator="equal">
      <formula>"2 = Needs a lot of strengthening"</formula>
    </cfRule>
    <cfRule type="cellIs" dxfId="10461" priority="189" operator="equal">
      <formula>"3 = Needs some strengthening"</formula>
    </cfRule>
    <cfRule type="cellIs" dxfId="10460" priority="190" operator="equal">
      <formula>"4 = Already present, no action needed"</formula>
    </cfRule>
  </conditionalFormatting>
  <conditionalFormatting sqref="G41 I41">
    <cfRule type="cellIs" dxfId="10459" priority="181" operator="equal">
      <formula>"0 = No answer/Not Applicable"</formula>
    </cfRule>
    <cfRule type="cellIs" dxfId="10458" priority="182" operator="equal">
      <formula>"1 = Not present, needs to be developed"</formula>
    </cfRule>
    <cfRule type="cellIs" dxfId="10457" priority="183" operator="equal">
      <formula>"2 = Needs a lot of strengthening"</formula>
    </cfRule>
    <cfRule type="cellIs" dxfId="10456" priority="184" operator="equal">
      <formula>"3 = Needs some strengthening"</formula>
    </cfRule>
    <cfRule type="cellIs" dxfId="10455" priority="185" operator="equal">
      <formula>"4 = Already present, no action needed"</formula>
    </cfRule>
  </conditionalFormatting>
  <conditionalFormatting sqref="G44:G46 I44:I46">
    <cfRule type="cellIs" dxfId="10454" priority="176" operator="equal">
      <formula>"0 = No answer/Not Applicable"</formula>
    </cfRule>
    <cfRule type="cellIs" dxfId="10453" priority="177" operator="equal">
      <formula>"1 = Not present, needs to be developed"</formula>
    </cfRule>
    <cfRule type="cellIs" dxfId="10452" priority="178" operator="equal">
      <formula>"2 = Needs a lot of strengthening"</formula>
    </cfRule>
    <cfRule type="cellIs" dxfId="10451" priority="179" operator="equal">
      <formula>"3 = Needs some strengthening"</formula>
    </cfRule>
    <cfRule type="cellIs" dxfId="10450" priority="180" operator="equal">
      <formula>"4 = Already present, no action needed"</formula>
    </cfRule>
  </conditionalFormatting>
  <conditionalFormatting sqref="G48:G52 I48:I52">
    <cfRule type="cellIs" dxfId="10449" priority="171" operator="equal">
      <formula>"0 = No answer/Not Applicable"</formula>
    </cfRule>
    <cfRule type="cellIs" dxfId="10448" priority="172" operator="equal">
      <formula>"1 = Not present, needs to be developed"</formula>
    </cfRule>
    <cfRule type="cellIs" dxfId="10447" priority="173" operator="equal">
      <formula>"2 = Needs a lot of strengthening"</formula>
    </cfRule>
    <cfRule type="cellIs" dxfId="10446" priority="174" operator="equal">
      <formula>"3 = Needs some strengthening"</formula>
    </cfRule>
    <cfRule type="cellIs" dxfId="10445" priority="175" operator="equal">
      <formula>"4 = Already present, no action needed"</formula>
    </cfRule>
  </conditionalFormatting>
  <conditionalFormatting sqref="G54:G57 I54:I57">
    <cfRule type="cellIs" dxfId="10444" priority="166" operator="equal">
      <formula>"0 = No answer/Not Applicable"</formula>
    </cfRule>
    <cfRule type="cellIs" dxfId="10443" priority="167" operator="equal">
      <formula>"1 = Not present, needs to be developed"</formula>
    </cfRule>
    <cfRule type="cellIs" dxfId="10442" priority="168" operator="equal">
      <formula>"2 = Needs a lot of strengthening"</formula>
    </cfRule>
    <cfRule type="cellIs" dxfId="10441" priority="169" operator="equal">
      <formula>"3 = Needs some strengthening"</formula>
    </cfRule>
    <cfRule type="cellIs" dxfId="10440" priority="170" operator="equal">
      <formula>"4 = Already present, no action needed"</formula>
    </cfRule>
  </conditionalFormatting>
  <conditionalFormatting sqref="G60:G61 I60:I61">
    <cfRule type="cellIs" dxfId="10439" priority="161" operator="equal">
      <formula>"0 = No answer/Not Applicable"</formula>
    </cfRule>
    <cfRule type="cellIs" dxfId="10438" priority="162" operator="equal">
      <formula>"1 = Not present, needs to be developed"</formula>
    </cfRule>
    <cfRule type="cellIs" dxfId="10437" priority="163" operator="equal">
      <formula>"2 = Needs a lot of strengthening"</formula>
    </cfRule>
    <cfRule type="cellIs" dxfId="10436" priority="164" operator="equal">
      <formula>"3 = Needs some strengthening"</formula>
    </cfRule>
    <cfRule type="cellIs" dxfId="10435" priority="165" operator="equal">
      <formula>"4 = Already present, no action needed"</formula>
    </cfRule>
  </conditionalFormatting>
  <conditionalFormatting sqref="G63:G71 I63:I71">
    <cfRule type="cellIs" dxfId="10434" priority="156" operator="equal">
      <formula>"0 = No answer/Not Applicable"</formula>
    </cfRule>
    <cfRule type="cellIs" dxfId="10433" priority="157" operator="equal">
      <formula>"1 = Not present, needs to be developed"</formula>
    </cfRule>
    <cfRule type="cellIs" dxfId="10432" priority="158" operator="equal">
      <formula>"2 = Needs a lot of strengthening"</formula>
    </cfRule>
    <cfRule type="cellIs" dxfId="10431" priority="159" operator="equal">
      <formula>"3 = Needs some strengthening"</formula>
    </cfRule>
    <cfRule type="cellIs" dxfId="10430" priority="160" operator="equal">
      <formula>"4 = Already present, no action needed"</formula>
    </cfRule>
  </conditionalFormatting>
  <conditionalFormatting sqref="B2">
    <cfRule type="cellIs" dxfId="10429" priority="151" operator="equal">
      <formula>"0 = No answer/Not Applicable"</formula>
    </cfRule>
    <cfRule type="cellIs" dxfId="10428" priority="152" operator="equal">
      <formula>"1 = Not present, needs to be developed"</formula>
    </cfRule>
    <cfRule type="cellIs" dxfId="10427" priority="153" operator="equal">
      <formula>"2 = Needs a lot of strengthening"</formula>
    </cfRule>
    <cfRule type="cellIs" dxfId="10426" priority="154" operator="equal">
      <formula>"3 = Needs some strengthening"</formula>
    </cfRule>
    <cfRule type="cellIs" dxfId="10425" priority="155" operator="equal">
      <formula>"4 = Already present, no action needed"</formula>
    </cfRule>
  </conditionalFormatting>
  <conditionalFormatting sqref="H17">
    <cfRule type="cellIs" dxfId="10424" priority="146" operator="equal">
      <formula>"0 = No answer/Not Applicable"</formula>
    </cfRule>
    <cfRule type="cellIs" dxfId="10423" priority="147" operator="equal">
      <formula>"1 = Not present, needs to be developed"</formula>
    </cfRule>
    <cfRule type="cellIs" dxfId="10422" priority="148" operator="equal">
      <formula>"2 = Needs a lot of strengthening"</formula>
    </cfRule>
    <cfRule type="cellIs" dxfId="10421" priority="149" operator="equal">
      <formula>"3 = Needs some strengthening"</formula>
    </cfRule>
    <cfRule type="cellIs" dxfId="10420" priority="150" operator="equal">
      <formula>"4 = Already present, no action needed"</formula>
    </cfRule>
  </conditionalFormatting>
  <conditionalFormatting sqref="F18">
    <cfRule type="cellIs" dxfId="10419" priority="141" operator="equal">
      <formula>"0 = No answer/Not Applicable"</formula>
    </cfRule>
    <cfRule type="cellIs" dxfId="10418" priority="142" operator="equal">
      <formula>"1 = Not present, needs to be developed"</formula>
    </cfRule>
    <cfRule type="cellIs" dxfId="10417" priority="143" operator="equal">
      <formula>"2 = Needs a lot of strengthening"</formula>
    </cfRule>
    <cfRule type="cellIs" dxfId="10416" priority="144" operator="equal">
      <formula>"3 = Needs some strengthening"</formula>
    </cfRule>
    <cfRule type="cellIs" dxfId="10415" priority="145" operator="equal">
      <formula>"4 = Already present, no action needed"</formula>
    </cfRule>
  </conditionalFormatting>
  <conditionalFormatting sqref="H18">
    <cfRule type="cellIs" dxfId="10414" priority="136" operator="equal">
      <formula>"0 = No answer/Not Applicable"</formula>
    </cfRule>
    <cfRule type="cellIs" dxfId="10413" priority="137" operator="equal">
      <formula>"1 = Not present, needs to be developed"</formula>
    </cfRule>
    <cfRule type="cellIs" dxfId="10412" priority="138" operator="equal">
      <formula>"2 = Needs a lot of strengthening"</formula>
    </cfRule>
    <cfRule type="cellIs" dxfId="10411" priority="139" operator="equal">
      <formula>"3 = Needs some strengthening"</formula>
    </cfRule>
    <cfRule type="cellIs" dxfId="10410" priority="140" operator="equal">
      <formula>"4 = Already present, no action needed"</formula>
    </cfRule>
  </conditionalFormatting>
  <conditionalFormatting sqref="F20:F21">
    <cfRule type="cellIs" dxfId="10409" priority="131" operator="equal">
      <formula>"0 = No answer/Not Applicable"</formula>
    </cfRule>
    <cfRule type="cellIs" dxfId="10408" priority="132" operator="equal">
      <formula>"1 = Not present, needs to be developed"</formula>
    </cfRule>
    <cfRule type="cellIs" dxfId="10407" priority="133" operator="equal">
      <formula>"2 = Needs a lot of strengthening"</formula>
    </cfRule>
    <cfRule type="cellIs" dxfId="10406" priority="134" operator="equal">
      <formula>"3 = Needs some strengthening"</formula>
    </cfRule>
    <cfRule type="cellIs" dxfId="10405" priority="135" operator="equal">
      <formula>"4 = Already present, no action needed"</formula>
    </cfRule>
  </conditionalFormatting>
  <conditionalFormatting sqref="H20:H21">
    <cfRule type="cellIs" dxfId="10404" priority="126" operator="equal">
      <formula>"0 = No answer/Not Applicable"</formula>
    </cfRule>
    <cfRule type="cellIs" dxfId="10403" priority="127" operator="equal">
      <formula>"1 = Not present, needs to be developed"</formula>
    </cfRule>
    <cfRule type="cellIs" dxfId="10402" priority="128" operator="equal">
      <formula>"2 = Needs a lot of strengthening"</formula>
    </cfRule>
    <cfRule type="cellIs" dxfId="10401" priority="129" operator="equal">
      <formula>"3 = Needs some strengthening"</formula>
    </cfRule>
    <cfRule type="cellIs" dxfId="10400" priority="130" operator="equal">
      <formula>"4 = Already present, no action needed"</formula>
    </cfRule>
  </conditionalFormatting>
  <conditionalFormatting sqref="F23:F24">
    <cfRule type="cellIs" dxfId="10399" priority="121" operator="equal">
      <formula>"0 = No answer/Not Applicable"</formula>
    </cfRule>
    <cfRule type="cellIs" dxfId="10398" priority="122" operator="equal">
      <formula>"1 = Not present, needs to be developed"</formula>
    </cfRule>
    <cfRule type="cellIs" dxfId="10397" priority="123" operator="equal">
      <formula>"2 = Needs a lot of strengthening"</formula>
    </cfRule>
    <cfRule type="cellIs" dxfId="10396" priority="124" operator="equal">
      <formula>"3 = Needs some strengthening"</formula>
    </cfRule>
    <cfRule type="cellIs" dxfId="10395" priority="125" operator="equal">
      <formula>"4 = Already present, no action needed"</formula>
    </cfRule>
  </conditionalFormatting>
  <conditionalFormatting sqref="H23:H24">
    <cfRule type="cellIs" dxfId="10394" priority="116" operator="equal">
      <formula>"0 = No answer/Not Applicable"</formula>
    </cfRule>
    <cfRule type="cellIs" dxfId="10393" priority="117" operator="equal">
      <formula>"1 = Not present, needs to be developed"</formula>
    </cfRule>
    <cfRule type="cellIs" dxfId="10392" priority="118" operator="equal">
      <formula>"2 = Needs a lot of strengthening"</formula>
    </cfRule>
    <cfRule type="cellIs" dxfId="10391" priority="119" operator="equal">
      <formula>"3 = Needs some strengthening"</formula>
    </cfRule>
    <cfRule type="cellIs" dxfId="10390" priority="120" operator="equal">
      <formula>"4 = Already present, no action needed"</formula>
    </cfRule>
  </conditionalFormatting>
  <conditionalFormatting sqref="F27:F29">
    <cfRule type="cellIs" dxfId="10389" priority="111" operator="equal">
      <formula>"0 = No answer/Not Applicable"</formula>
    </cfRule>
    <cfRule type="cellIs" dxfId="10388" priority="112" operator="equal">
      <formula>"1 = Not present, needs to be developed"</formula>
    </cfRule>
    <cfRule type="cellIs" dxfId="10387" priority="113" operator="equal">
      <formula>"2 = Needs a lot of strengthening"</formula>
    </cfRule>
    <cfRule type="cellIs" dxfId="10386" priority="114" operator="equal">
      <formula>"3 = Needs some strengthening"</formula>
    </cfRule>
    <cfRule type="cellIs" dxfId="10385" priority="115" operator="equal">
      <formula>"4 = Already present, no action needed"</formula>
    </cfRule>
  </conditionalFormatting>
  <conditionalFormatting sqref="H27:H29">
    <cfRule type="cellIs" dxfId="10384" priority="106" operator="equal">
      <formula>"0 = No answer/Not Applicable"</formula>
    </cfRule>
    <cfRule type="cellIs" dxfId="10383" priority="107" operator="equal">
      <formula>"1 = Not present, needs to be developed"</formula>
    </cfRule>
    <cfRule type="cellIs" dxfId="10382" priority="108" operator="equal">
      <formula>"2 = Needs a lot of strengthening"</formula>
    </cfRule>
    <cfRule type="cellIs" dxfId="10381" priority="109" operator="equal">
      <formula>"3 = Needs some strengthening"</formula>
    </cfRule>
    <cfRule type="cellIs" dxfId="10380" priority="110" operator="equal">
      <formula>"4 = Already present, no action needed"</formula>
    </cfRule>
  </conditionalFormatting>
  <conditionalFormatting sqref="F31:F32">
    <cfRule type="cellIs" dxfId="10379" priority="101" operator="equal">
      <formula>"0 = No answer/Not Applicable"</formula>
    </cfRule>
    <cfRule type="cellIs" dxfId="10378" priority="102" operator="equal">
      <formula>"1 = Not present, needs to be developed"</formula>
    </cfRule>
    <cfRule type="cellIs" dxfId="10377" priority="103" operator="equal">
      <formula>"2 = Needs a lot of strengthening"</formula>
    </cfRule>
    <cfRule type="cellIs" dxfId="10376" priority="104" operator="equal">
      <formula>"3 = Needs some strengthening"</formula>
    </cfRule>
    <cfRule type="cellIs" dxfId="10375" priority="105" operator="equal">
      <formula>"4 = Already present, no action needed"</formula>
    </cfRule>
  </conditionalFormatting>
  <conditionalFormatting sqref="H31:H32">
    <cfRule type="cellIs" dxfId="10374" priority="96" operator="equal">
      <formula>"0 = No answer/Not Applicable"</formula>
    </cfRule>
    <cfRule type="cellIs" dxfId="10373" priority="97" operator="equal">
      <formula>"1 = Not present, needs to be developed"</formula>
    </cfRule>
    <cfRule type="cellIs" dxfId="10372" priority="98" operator="equal">
      <formula>"2 = Needs a lot of strengthening"</formula>
    </cfRule>
    <cfRule type="cellIs" dxfId="10371" priority="99" operator="equal">
      <formula>"3 = Needs some strengthening"</formula>
    </cfRule>
    <cfRule type="cellIs" dxfId="10370" priority="100" operator="equal">
      <formula>"4 = Already present, no action needed"</formula>
    </cfRule>
  </conditionalFormatting>
  <conditionalFormatting sqref="F35:F37">
    <cfRule type="cellIs" dxfId="10369" priority="91" operator="equal">
      <formula>"0 = No answer/Not Applicable"</formula>
    </cfRule>
    <cfRule type="cellIs" dxfId="10368" priority="92" operator="equal">
      <formula>"1 = Not present, needs to be developed"</formula>
    </cfRule>
    <cfRule type="cellIs" dxfId="10367" priority="93" operator="equal">
      <formula>"2 = Needs a lot of strengthening"</formula>
    </cfRule>
    <cfRule type="cellIs" dxfId="10366" priority="94" operator="equal">
      <formula>"3 = Needs some strengthening"</formula>
    </cfRule>
    <cfRule type="cellIs" dxfId="10365" priority="95" operator="equal">
      <formula>"4 = Already present, no action needed"</formula>
    </cfRule>
  </conditionalFormatting>
  <conditionalFormatting sqref="H35:H37">
    <cfRule type="cellIs" dxfId="10364" priority="86" operator="equal">
      <formula>"0 = No answer/Not Applicable"</formula>
    </cfRule>
    <cfRule type="cellIs" dxfId="10363" priority="87" operator="equal">
      <formula>"1 = Not present, needs to be developed"</formula>
    </cfRule>
    <cfRule type="cellIs" dxfId="10362" priority="88" operator="equal">
      <formula>"2 = Needs a lot of strengthening"</formula>
    </cfRule>
    <cfRule type="cellIs" dxfId="10361" priority="89" operator="equal">
      <formula>"3 = Needs some strengthening"</formula>
    </cfRule>
    <cfRule type="cellIs" dxfId="10360" priority="90" operator="equal">
      <formula>"4 = Already present, no action needed"</formula>
    </cfRule>
  </conditionalFormatting>
  <conditionalFormatting sqref="F39">
    <cfRule type="cellIs" dxfId="10359" priority="81" operator="equal">
      <formula>"0 = No answer/Not Applicable"</formula>
    </cfRule>
    <cfRule type="cellIs" dxfId="10358" priority="82" operator="equal">
      <formula>"1 = Not present, needs to be developed"</formula>
    </cfRule>
    <cfRule type="cellIs" dxfId="10357" priority="83" operator="equal">
      <formula>"2 = Needs a lot of strengthening"</formula>
    </cfRule>
    <cfRule type="cellIs" dxfId="10356" priority="84" operator="equal">
      <formula>"3 = Needs some strengthening"</formula>
    </cfRule>
    <cfRule type="cellIs" dxfId="10355" priority="85" operator="equal">
      <formula>"4 = Already present, no action needed"</formula>
    </cfRule>
  </conditionalFormatting>
  <conditionalFormatting sqref="H39">
    <cfRule type="cellIs" dxfId="10354" priority="76" operator="equal">
      <formula>"0 = No answer/Not Applicable"</formula>
    </cfRule>
    <cfRule type="cellIs" dxfId="10353" priority="77" operator="equal">
      <formula>"1 = Not present, needs to be developed"</formula>
    </cfRule>
    <cfRule type="cellIs" dxfId="10352" priority="78" operator="equal">
      <formula>"2 = Needs a lot of strengthening"</formula>
    </cfRule>
    <cfRule type="cellIs" dxfId="10351" priority="79" operator="equal">
      <formula>"3 = Needs some strengthening"</formula>
    </cfRule>
    <cfRule type="cellIs" dxfId="10350" priority="80" operator="equal">
      <formula>"4 = Already present, no action needed"</formula>
    </cfRule>
  </conditionalFormatting>
  <conditionalFormatting sqref="F41">
    <cfRule type="cellIs" dxfId="10349" priority="71" operator="equal">
      <formula>"0 = No answer/Not Applicable"</formula>
    </cfRule>
    <cfRule type="cellIs" dxfId="10348" priority="72" operator="equal">
      <formula>"1 = Not present, needs to be developed"</formula>
    </cfRule>
    <cfRule type="cellIs" dxfId="10347" priority="73" operator="equal">
      <formula>"2 = Needs a lot of strengthening"</formula>
    </cfRule>
    <cfRule type="cellIs" dxfId="10346" priority="74" operator="equal">
      <formula>"3 = Needs some strengthening"</formula>
    </cfRule>
    <cfRule type="cellIs" dxfId="10345" priority="75" operator="equal">
      <formula>"4 = Already present, no action needed"</formula>
    </cfRule>
  </conditionalFormatting>
  <conditionalFormatting sqref="H41">
    <cfRule type="cellIs" dxfId="10344" priority="66" operator="equal">
      <formula>"0 = No answer/Not Applicable"</formula>
    </cfRule>
    <cfRule type="cellIs" dxfId="10343" priority="67" operator="equal">
      <formula>"1 = Not present, needs to be developed"</formula>
    </cfRule>
    <cfRule type="cellIs" dxfId="10342" priority="68" operator="equal">
      <formula>"2 = Needs a lot of strengthening"</formula>
    </cfRule>
    <cfRule type="cellIs" dxfId="10341" priority="69" operator="equal">
      <formula>"3 = Needs some strengthening"</formula>
    </cfRule>
    <cfRule type="cellIs" dxfId="10340" priority="70" operator="equal">
      <formula>"4 = Already present, no action needed"</formula>
    </cfRule>
  </conditionalFormatting>
  <conditionalFormatting sqref="F44:F46">
    <cfRule type="cellIs" dxfId="10339" priority="61" operator="equal">
      <formula>"0 = No answer/Not Applicable"</formula>
    </cfRule>
    <cfRule type="cellIs" dxfId="10338" priority="62" operator="equal">
      <formula>"1 = Not present, needs to be developed"</formula>
    </cfRule>
    <cfRule type="cellIs" dxfId="10337" priority="63" operator="equal">
      <formula>"2 = Needs a lot of strengthening"</formula>
    </cfRule>
    <cfRule type="cellIs" dxfId="10336" priority="64" operator="equal">
      <formula>"3 = Needs some strengthening"</formula>
    </cfRule>
    <cfRule type="cellIs" dxfId="10335" priority="65" operator="equal">
      <formula>"4 = Already present, no action needed"</formula>
    </cfRule>
  </conditionalFormatting>
  <conditionalFormatting sqref="H44:H46">
    <cfRule type="cellIs" dxfId="10334" priority="56" operator="equal">
      <formula>"0 = No answer/Not Applicable"</formula>
    </cfRule>
    <cfRule type="cellIs" dxfId="10333" priority="57" operator="equal">
      <formula>"1 = Not present, needs to be developed"</formula>
    </cfRule>
    <cfRule type="cellIs" dxfId="10332" priority="58" operator="equal">
      <formula>"2 = Needs a lot of strengthening"</formula>
    </cfRule>
    <cfRule type="cellIs" dxfId="10331" priority="59" operator="equal">
      <formula>"3 = Needs some strengthening"</formula>
    </cfRule>
    <cfRule type="cellIs" dxfId="10330" priority="60" operator="equal">
      <formula>"4 = Already present, no action needed"</formula>
    </cfRule>
  </conditionalFormatting>
  <conditionalFormatting sqref="F48:F52">
    <cfRule type="cellIs" dxfId="10329" priority="51" operator="equal">
      <formula>"0 = No answer/Not Applicable"</formula>
    </cfRule>
    <cfRule type="cellIs" dxfId="10328" priority="52" operator="equal">
      <formula>"1 = Not present, needs to be developed"</formula>
    </cfRule>
    <cfRule type="cellIs" dxfId="10327" priority="53" operator="equal">
      <formula>"2 = Needs a lot of strengthening"</formula>
    </cfRule>
    <cfRule type="cellIs" dxfId="10326" priority="54" operator="equal">
      <formula>"3 = Needs some strengthening"</formula>
    </cfRule>
    <cfRule type="cellIs" dxfId="10325" priority="55" operator="equal">
      <formula>"4 = Already present, no action needed"</formula>
    </cfRule>
  </conditionalFormatting>
  <conditionalFormatting sqref="H48:H52">
    <cfRule type="cellIs" dxfId="10324" priority="46" operator="equal">
      <formula>"0 = No answer/Not Applicable"</formula>
    </cfRule>
    <cfRule type="cellIs" dxfId="10323" priority="47" operator="equal">
      <formula>"1 = Not present, needs to be developed"</formula>
    </cfRule>
    <cfRule type="cellIs" dxfId="10322" priority="48" operator="equal">
      <formula>"2 = Needs a lot of strengthening"</formula>
    </cfRule>
    <cfRule type="cellIs" dxfId="10321" priority="49" operator="equal">
      <formula>"3 = Needs some strengthening"</formula>
    </cfRule>
    <cfRule type="cellIs" dxfId="10320" priority="50" operator="equal">
      <formula>"4 = Already present, no action needed"</formula>
    </cfRule>
  </conditionalFormatting>
  <conditionalFormatting sqref="F54:F57">
    <cfRule type="cellIs" dxfId="10319" priority="41" operator="equal">
      <formula>"0 = No answer/Not Applicable"</formula>
    </cfRule>
    <cfRule type="cellIs" dxfId="10318" priority="42" operator="equal">
      <formula>"1 = Not present, needs to be developed"</formula>
    </cfRule>
    <cfRule type="cellIs" dxfId="10317" priority="43" operator="equal">
      <formula>"2 = Needs a lot of strengthening"</formula>
    </cfRule>
    <cfRule type="cellIs" dxfId="10316" priority="44" operator="equal">
      <formula>"3 = Needs some strengthening"</formula>
    </cfRule>
    <cfRule type="cellIs" dxfId="10315" priority="45" operator="equal">
      <formula>"4 = Already present, no action needed"</formula>
    </cfRule>
  </conditionalFormatting>
  <conditionalFormatting sqref="H54:H57">
    <cfRule type="cellIs" dxfId="10314" priority="36" operator="equal">
      <formula>"0 = No answer/Not Applicable"</formula>
    </cfRule>
    <cfRule type="cellIs" dxfId="10313" priority="37" operator="equal">
      <formula>"1 = Not present, needs to be developed"</formula>
    </cfRule>
    <cfRule type="cellIs" dxfId="10312" priority="38" operator="equal">
      <formula>"2 = Needs a lot of strengthening"</formula>
    </cfRule>
    <cfRule type="cellIs" dxfId="10311" priority="39" operator="equal">
      <formula>"3 = Needs some strengthening"</formula>
    </cfRule>
    <cfRule type="cellIs" dxfId="10310" priority="40" operator="equal">
      <formula>"4 = Already present, no action needed"</formula>
    </cfRule>
  </conditionalFormatting>
  <conditionalFormatting sqref="F60:F61">
    <cfRule type="cellIs" dxfId="10309" priority="31" operator="equal">
      <formula>"0 = No answer/Not Applicable"</formula>
    </cfRule>
    <cfRule type="cellIs" dxfId="10308" priority="32" operator="equal">
      <formula>"1 = Not present, needs to be developed"</formula>
    </cfRule>
    <cfRule type="cellIs" dxfId="10307" priority="33" operator="equal">
      <formula>"2 = Needs a lot of strengthening"</formula>
    </cfRule>
    <cfRule type="cellIs" dxfId="10306" priority="34" operator="equal">
      <formula>"3 = Needs some strengthening"</formula>
    </cfRule>
    <cfRule type="cellIs" dxfId="10305" priority="35" operator="equal">
      <formula>"4 = Already present, no action needed"</formula>
    </cfRule>
  </conditionalFormatting>
  <conditionalFormatting sqref="H60:H61">
    <cfRule type="cellIs" dxfId="10304" priority="26" operator="equal">
      <formula>"0 = No answer/Not Applicable"</formula>
    </cfRule>
    <cfRule type="cellIs" dxfId="10303" priority="27" operator="equal">
      <formula>"1 = Not present, needs to be developed"</formula>
    </cfRule>
    <cfRule type="cellIs" dxfId="10302" priority="28" operator="equal">
      <formula>"2 = Needs a lot of strengthening"</formula>
    </cfRule>
    <cfRule type="cellIs" dxfId="10301" priority="29" operator="equal">
      <formula>"3 = Needs some strengthening"</formula>
    </cfRule>
    <cfRule type="cellIs" dxfId="10300" priority="30" operator="equal">
      <formula>"4 = Already present, no action needed"</formula>
    </cfRule>
  </conditionalFormatting>
  <conditionalFormatting sqref="F63:F71">
    <cfRule type="cellIs" dxfId="10299" priority="21" operator="equal">
      <formula>"0 = No answer/Not Applicable"</formula>
    </cfRule>
    <cfRule type="cellIs" dxfId="10298" priority="22" operator="equal">
      <formula>"1 = Not present, needs to be developed"</formula>
    </cfRule>
    <cfRule type="cellIs" dxfId="10297" priority="23" operator="equal">
      <formula>"2 = Needs a lot of strengthening"</formula>
    </cfRule>
    <cfRule type="cellIs" dxfId="10296" priority="24" operator="equal">
      <formula>"3 = Needs some strengthening"</formula>
    </cfRule>
    <cfRule type="cellIs" dxfId="10295" priority="25" operator="equal">
      <formula>"4 = Already present, no action needed"</formula>
    </cfRule>
  </conditionalFormatting>
  <conditionalFormatting sqref="H63:H71">
    <cfRule type="cellIs" dxfId="10294" priority="16" operator="equal">
      <formula>"0 = No answer/Not Applicable"</formula>
    </cfRule>
    <cfRule type="cellIs" dxfId="10293" priority="17" operator="equal">
      <formula>"1 = Not present, needs to be developed"</formula>
    </cfRule>
    <cfRule type="cellIs" dxfId="10292" priority="18" operator="equal">
      <formula>"2 = Needs a lot of strengthening"</formula>
    </cfRule>
    <cfRule type="cellIs" dxfId="10291" priority="19" operator="equal">
      <formula>"3 = Needs some strengthening"</formula>
    </cfRule>
    <cfRule type="cellIs" dxfId="10290" priority="20" operator="equal">
      <formula>"4 = Already present, no action needed"</formula>
    </cfRule>
  </conditionalFormatting>
  <conditionalFormatting sqref="H16">
    <cfRule type="cellIs" dxfId="10289" priority="11" operator="equal">
      <formula>"0 = No answer/Not Applicable"</formula>
    </cfRule>
    <cfRule type="cellIs" dxfId="10288" priority="12" operator="equal">
      <formula>"1 = Not present, needs to be developed"</formula>
    </cfRule>
    <cfRule type="cellIs" dxfId="10287" priority="13" operator="equal">
      <formula>"2 = Needs a lot of strengthening"</formula>
    </cfRule>
    <cfRule type="cellIs" dxfId="10286" priority="14" operator="equal">
      <formula>"3 = Needs some strengthening"</formula>
    </cfRule>
    <cfRule type="cellIs" dxfId="10285" priority="15" operator="equal">
      <formula>"4 = Already present, no action needed"</formula>
    </cfRule>
  </conditionalFormatting>
  <conditionalFormatting sqref="H15">
    <cfRule type="cellIs" dxfId="10284" priority="6" operator="equal">
      <formula>"0 = No answer/Not Applicable"</formula>
    </cfRule>
    <cfRule type="cellIs" dxfId="10283" priority="7" operator="equal">
      <formula>"1 = Not present, needs to be developed"</formula>
    </cfRule>
    <cfRule type="cellIs" dxfId="10282" priority="8" operator="equal">
      <formula>"2 = Needs a lot of strengthening"</formula>
    </cfRule>
    <cfRule type="cellIs" dxfId="10281" priority="9" operator="equal">
      <formula>"3 = Needs some strengthening"</formula>
    </cfRule>
    <cfRule type="cellIs" dxfId="10280" priority="10" operator="equal">
      <formula>"4 = Already present, no action needed"</formula>
    </cfRule>
  </conditionalFormatting>
  <conditionalFormatting sqref="F17">
    <cfRule type="cellIs" dxfId="10279" priority="1" operator="equal">
      <formula>"0 = No answer/Not Applicable"</formula>
    </cfRule>
    <cfRule type="cellIs" dxfId="10278" priority="2" operator="equal">
      <formula>"1 = Not present, needs to be developed"</formula>
    </cfRule>
    <cfRule type="cellIs" dxfId="10277" priority="3" operator="equal">
      <formula>"2 = Needs a lot of strengthening"</formula>
    </cfRule>
    <cfRule type="cellIs" dxfId="10276" priority="4" operator="equal">
      <formula>"3 = Needs some strengthening"</formula>
    </cfRule>
    <cfRule type="cellIs" dxfId="10275" priority="5" operator="equal">
      <formula>"4 = Already present, no action needed"</formula>
    </cfRule>
  </conditionalFormatting>
  <dataValidations count="1">
    <dataValidation type="list" allowBlank="1" showInputMessage="1" showErrorMessage="1" sqref="E17:E18 G31:G32 G35:G37 G17:G18 G20:G21 G23:G24 G27:G29 G39 G41 G44:G46 G48:G52 G60:G61 E63:E71 G54:G57 G63:G71 E20:E21 E23:E24 E27:E29 E31:E32 E35:E37 E39 E41 E44:E46 E48:E52 E54:E57 E60:E61">
      <formula1>responses</formula1>
    </dataValidation>
  </dataValidations>
  <pageMargins left="0.7" right="0.7" top="0.75" bottom="0.75" header="0.3" footer="0.3"/>
  <pageSetup orientation="landscape"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dimension ref="A1:AR166"/>
  <sheetViews>
    <sheetView workbookViewId="0">
      <selection activeCell="C9" sqref="C9"/>
    </sheetView>
  </sheetViews>
  <sheetFormatPr defaultColWidth="8.85546875" defaultRowHeight="14.65" customHeight="1" zeroHeight="1"/>
  <cols>
    <col min="1" max="1" width="4.85546875" style="4" customWidth="1"/>
    <col min="2" max="2" width="9.140625" style="4" customWidth="1"/>
    <col min="3" max="3" width="27.140625" style="4" customWidth="1"/>
    <col min="4" max="4" width="70.140625" style="4" customWidth="1"/>
    <col min="5" max="5" width="26.140625" customWidth="1"/>
    <col min="6" max="6" width="26.140625" hidden="1" customWidth="1"/>
    <col min="7" max="7" width="26.140625" customWidth="1"/>
    <col min="8" max="8" width="26.140625" hidden="1" customWidth="1"/>
    <col min="9" max="9" width="33.140625" customWidth="1"/>
    <col min="10" max="10" width="28.140625" customWidth="1"/>
    <col min="12" max="41" width="8.85546875" style="122"/>
  </cols>
  <sheetData>
    <row r="1" spans="2:43" ht="16.5"/>
    <row r="2" spans="2:43" ht="55.5" customHeight="1">
      <c r="B2" s="243" t="s">
        <v>248</v>
      </c>
      <c r="C2" s="244"/>
      <c r="D2" s="244"/>
      <c r="E2" s="244"/>
      <c r="F2" s="244"/>
      <c r="G2" s="244"/>
      <c r="H2" s="244"/>
      <c r="I2" s="244"/>
      <c r="J2" s="245"/>
    </row>
    <row r="3" spans="2:43" ht="16.5">
      <c r="J3" s="123"/>
    </row>
    <row r="4" spans="2:43" ht="16.5">
      <c r="J4" s="124"/>
    </row>
    <row r="5" spans="2:43" ht="15.75" customHeight="1">
      <c r="B5" s="15" t="s">
        <v>132</v>
      </c>
      <c r="C5" s="16" t="str">
        <f>_xlfn.CONCAT('Évaluation - contexte'!C38&amp;" "&amp;'Évaluation - contexte'!D38)</f>
        <v xml:space="preserve"> </v>
      </c>
      <c r="J5" s="124"/>
    </row>
    <row r="6" spans="2:43" ht="15.75" customHeight="1">
      <c r="B6" s="15" t="s">
        <v>134</v>
      </c>
      <c r="C6" s="16"/>
      <c r="J6" s="124"/>
    </row>
    <row r="7" spans="2:43" ht="16.5">
      <c r="B7" s="15" t="s">
        <v>129</v>
      </c>
      <c r="C7" s="16"/>
      <c r="J7" s="124"/>
    </row>
    <row r="8" spans="2:43" ht="16.5">
      <c r="B8" s="15" t="s">
        <v>130</v>
      </c>
      <c r="C8" s="16"/>
      <c r="J8" s="124"/>
    </row>
    <row r="9" spans="2:43" ht="16.5">
      <c r="B9" s="15" t="s">
        <v>133</v>
      </c>
      <c r="C9" s="16" t="str">
        <f>IF('Évaluation - contexte'!E38&lt;&gt;"",'Évaluation - contexte'!E38,"")</f>
        <v/>
      </c>
      <c r="J9" s="124"/>
    </row>
    <row r="10" spans="2:43" ht="16.5">
      <c r="B10" s="15" t="s">
        <v>131</v>
      </c>
      <c r="C10" s="16"/>
      <c r="J10" s="124"/>
    </row>
    <row r="11" spans="2:43" ht="16.5">
      <c r="J11" s="124"/>
    </row>
    <row r="12" spans="2:43" ht="75.599999999999994" customHeight="1">
      <c r="E12" s="1" t="s">
        <v>222</v>
      </c>
      <c r="F12" s="1"/>
      <c r="G12" s="1" t="s">
        <v>147</v>
      </c>
      <c r="H12" s="1"/>
      <c r="I12" s="1"/>
      <c r="J12" s="124"/>
    </row>
    <row r="13" spans="2:43" ht="121.35" customHeight="1">
      <c r="B13" s="56" t="s">
        <v>0</v>
      </c>
      <c r="C13" s="56" t="s">
        <v>257</v>
      </c>
      <c r="D13" s="56" t="s">
        <v>267</v>
      </c>
      <c r="E13" s="56" t="s">
        <v>258</v>
      </c>
      <c r="F13" s="56"/>
      <c r="G13" s="56" t="s">
        <v>259</v>
      </c>
      <c r="H13" s="56"/>
      <c r="I13" s="56" t="s">
        <v>268</v>
      </c>
      <c r="J13" s="56" t="s">
        <v>127</v>
      </c>
    </row>
    <row r="14" spans="2:43" ht="36" customHeight="1">
      <c r="B14" s="246" t="s">
        <v>197</v>
      </c>
      <c r="C14" s="247"/>
      <c r="D14" s="247"/>
      <c r="E14" s="247"/>
      <c r="F14" s="247"/>
      <c r="G14" s="247"/>
      <c r="H14" s="247"/>
      <c r="I14" s="247"/>
      <c r="J14" s="248"/>
    </row>
    <row r="15" spans="2:43" ht="24" customHeight="1">
      <c r="B15" s="57" t="s">
        <v>107</v>
      </c>
      <c r="C15" s="107" t="s">
        <v>1</v>
      </c>
      <c r="D15" s="58"/>
      <c r="E15" s="59"/>
      <c r="F15" s="59" t="str">
        <f>IF(AND(F16="N/A",F19="N/A",F22="N/A"),"N/A",ROUND(AVERAGE(F16,F19,F22),2))</f>
        <v>N/A</v>
      </c>
      <c r="G15" s="60"/>
      <c r="H15" s="59" t="str">
        <f>IF(AND(H16="N/A",H19="N/A",H22="N/A"),"N/A",ROUND(AVERAGE(H16,H19,H22),2))</f>
        <v>N/A</v>
      </c>
      <c r="I15" s="60"/>
      <c r="J15" s="61"/>
    </row>
    <row r="16" spans="2:43" ht="23.25" customHeight="1">
      <c r="B16" s="62" t="s">
        <v>55</v>
      </c>
      <c r="C16" s="106" t="s">
        <v>249</v>
      </c>
      <c r="D16" s="106"/>
      <c r="E16" s="63" t="s">
        <v>166</v>
      </c>
      <c r="F16" s="63" t="str">
        <f>IF(AND(F17="N/A",F18="N/A"),"N/A",ROUND(AVERAGE(F17:F18),2))</f>
        <v>N/A</v>
      </c>
      <c r="G16" s="63" t="s">
        <v>167</v>
      </c>
      <c r="H16" s="63" t="str">
        <f>IF(AND(H17="N/A",H18="N/A"),"N/A",ROUND(AVERAGE(H17:H18),2))</f>
        <v>N/A</v>
      </c>
      <c r="I16" s="63"/>
      <c r="J16" s="64"/>
      <c r="AQ16" t="s">
        <v>173</v>
      </c>
    </row>
    <row r="17" spans="2:44" ht="126.75" customHeight="1">
      <c r="B17" s="32" t="s">
        <v>53</v>
      </c>
      <c r="C17" s="33" t="s">
        <v>153</v>
      </c>
      <c r="D17" s="42" t="s">
        <v>272</v>
      </c>
      <c r="E17" s="90"/>
      <c r="F17" s="112" t="str">
        <f>IF(E17="0-Not aplicable","N/A",IF(E17="1-Emerging/Ad hoc",1,IF(E17="2-Repeatable",2,IF(E17="3-Defined",3,IF(E17="4-Managed",4,IF(E17="5-Optimized",5,"N/A"))))))</f>
        <v>N/A</v>
      </c>
      <c r="G17" s="90"/>
      <c r="H17" s="34" t="str">
        <f>IF(G17="0-Not aplicable","N/A",IF(G17="1-Emerging/Ad hoc",1,IF(G17="2-Repeatable",2,IF(G17="3-Defined",3,IF(G17="4-Managed",4,IF(G17="5-Optimized",5,"N/A"))))))</f>
        <v>N/A</v>
      </c>
      <c r="I17" s="34"/>
      <c r="J17" s="35"/>
      <c r="AP17">
        <v>1</v>
      </c>
      <c r="AQ17" t="str">
        <f>F15</f>
        <v>N/A</v>
      </c>
      <c r="AR17" t="s">
        <v>194</v>
      </c>
    </row>
    <row r="18" spans="2:44" ht="93" customHeight="1">
      <c r="B18" s="32" t="s">
        <v>54</v>
      </c>
      <c r="C18" s="33" t="s">
        <v>152</v>
      </c>
      <c r="D18" s="42" t="s">
        <v>250</v>
      </c>
      <c r="E18" s="90"/>
      <c r="F18" s="112" t="str">
        <f>IF(E18="0-Not aplicable","N/A",IF(E18="1-Emerging/Ad hoc",1,IF(E18="2-Repeatable",2,IF(E18="3-Defined",3,IF(E18="4-Managed",4,IF(E18="5-Optimized",5,"N/A"))))))</f>
        <v>N/A</v>
      </c>
      <c r="G18" s="90"/>
      <c r="H18" s="34" t="str">
        <f>IF(G18="0-Not aplicable","N/A",IF(G18="1-Emerging/Ad hoc",1,IF(G18="2-Repeatable",2,IF(G18="3-Defined",3,IF(G18="4-Managed",4,IF(G18="5-Optimized",5,"N/A"))))))</f>
        <v>N/A</v>
      </c>
      <c r="I18" s="34"/>
      <c r="J18" s="35"/>
      <c r="AP18">
        <v>2</v>
      </c>
      <c r="AQ18" t="str">
        <f>F25</f>
        <v>N/A</v>
      </c>
      <c r="AR18" t="s">
        <v>169</v>
      </c>
    </row>
    <row r="19" spans="2:44" ht="23.25" customHeight="1">
      <c r="B19" s="62" t="s">
        <v>57</v>
      </c>
      <c r="C19" s="242" t="s">
        <v>205</v>
      </c>
      <c r="D19" s="242"/>
      <c r="E19" s="72"/>
      <c r="F19" s="106" t="str">
        <f>IF(AND(F20="N/A",F21="N/A"),"N/A",ROUND(AVERAGE(F20:F21),2))</f>
        <v>N/A</v>
      </c>
      <c r="G19" s="72"/>
      <c r="H19" s="106" t="str">
        <f>IF(AND(H20="N/A",H21="N/A"),"N/A",ROUND(AVERAGE(H20:H21),2))</f>
        <v>N/A</v>
      </c>
      <c r="I19" s="72"/>
      <c r="J19" s="73"/>
      <c r="AP19">
        <v>3</v>
      </c>
      <c r="AQ19" t="str">
        <f>F33</f>
        <v>N/A</v>
      </c>
      <c r="AR19" t="s">
        <v>170</v>
      </c>
    </row>
    <row r="20" spans="2:44" ht="108.75" customHeight="1">
      <c r="B20" s="32" t="s">
        <v>58</v>
      </c>
      <c r="C20" s="33" t="s">
        <v>151</v>
      </c>
      <c r="D20" s="42" t="s">
        <v>148</v>
      </c>
      <c r="E20" s="90"/>
      <c r="F20" s="112" t="str">
        <f>IF(E20="0-Not aplicable","N/A",IF(E20="1-Emerging/Ad hoc",1,IF(E20="2-Repeatable",2,IF(E20="3-Defined",3,IF(E20="4-Managed",4,IF(E20="5-Optimized",5,"N/A"))))))</f>
        <v>N/A</v>
      </c>
      <c r="G20" s="90"/>
      <c r="H20" s="34" t="str">
        <f>IF(G20="0-Not aplicable","N/A",IF(G20="1-Emerging/Ad hoc",1,IF(G20="2-Repeatable",2,IF(G20="3-Defined",3,IF(G20="4-Managed",4,IF(G20="5-Optimized",5,"N/A"))))))</f>
        <v>N/A</v>
      </c>
      <c r="I20" s="34"/>
      <c r="J20" s="35"/>
      <c r="AP20">
        <v>4</v>
      </c>
      <c r="AQ20" t="str">
        <f>F42</f>
        <v>N/A</v>
      </c>
      <c r="AR20" t="s">
        <v>171</v>
      </c>
    </row>
    <row r="21" spans="2:44" ht="105.75" customHeight="1">
      <c r="B21" s="32" t="s">
        <v>59</v>
      </c>
      <c r="C21" s="33" t="s">
        <v>5</v>
      </c>
      <c r="D21" s="42" t="s">
        <v>217</v>
      </c>
      <c r="E21" s="90"/>
      <c r="F21" s="112" t="str">
        <f>IF(E21="0-Not aplicable","N/A",IF(E21="1-Emerging/Ad hoc",1,IF(E21="2-Repeatable",2,IF(E21="3-Defined",3,IF(E21="4-Managed",4,IF(E21="5-Optimized",5,"N/A"))))))</f>
        <v>N/A</v>
      </c>
      <c r="G21" s="90"/>
      <c r="H21" s="34" t="str">
        <f>IF(G21="0-Not aplicable","N/A",IF(G21="1-Emerging/Ad hoc",1,IF(G21="2-Repeatable",2,IF(G21="3-Defined",3,IF(G21="4-Managed",4,IF(G21="5-Optimized",5,"N/A"))))))</f>
        <v>N/A</v>
      </c>
      <c r="I21" s="34"/>
      <c r="J21" s="35"/>
      <c r="AP21">
        <v>5</v>
      </c>
      <c r="AQ21" t="str">
        <f>F58</f>
        <v>N/A</v>
      </c>
      <c r="AR21" t="s">
        <v>172</v>
      </c>
    </row>
    <row r="22" spans="2:44" ht="23.25" customHeight="1">
      <c r="B22" s="62" t="s">
        <v>60</v>
      </c>
      <c r="C22" s="242" t="s">
        <v>237</v>
      </c>
      <c r="D22" s="242"/>
      <c r="E22" s="72"/>
      <c r="F22" s="106" t="str">
        <f>IF(AND(F23="N/A",F24="N/A"),"N/A",ROUND(AVERAGE(F23:F24),2))</f>
        <v>N/A</v>
      </c>
      <c r="G22" s="72"/>
      <c r="H22" s="106" t="str">
        <f>IF(AND(H23="N/A",H24="N/A"),"N/A",ROUND(AVERAGE(H23:H24),2))</f>
        <v>N/A</v>
      </c>
      <c r="I22" s="72"/>
      <c r="J22" s="73"/>
    </row>
    <row r="23" spans="2:44" ht="124.5" customHeight="1">
      <c r="B23" s="32" t="s">
        <v>61</v>
      </c>
      <c r="C23" s="33" t="s">
        <v>7</v>
      </c>
      <c r="D23" s="43" t="s">
        <v>108</v>
      </c>
      <c r="E23" s="90"/>
      <c r="F23" s="112" t="str">
        <f>IF(E23="0-Not aplicable","N/A",IF(E23="1-Emerging/Ad hoc",1,IF(E23="2-Repeatable",2,IF(E23="3-Defined",3,IF(E23="4-Managed",4,IF(E23="5-Optimized",5,"N/A"))))))</f>
        <v>N/A</v>
      </c>
      <c r="G23" s="90"/>
      <c r="H23" s="34" t="str">
        <f>IF(G23="0-Not aplicable","N/A",IF(G23="1-Emerging/Ad hoc",1,IF(G23="2-Repeatable",2,IF(G23="3-Defined",3,IF(G23="4-Managed",4,IF(G23="5-Optimized",5,"N/A"))))))</f>
        <v>N/A</v>
      </c>
      <c r="I23" s="34"/>
      <c r="J23" s="35"/>
      <c r="AQ23" t="s">
        <v>174</v>
      </c>
    </row>
    <row r="24" spans="2:44" ht="41.25" customHeight="1">
      <c r="B24" s="32" t="s">
        <v>62</v>
      </c>
      <c r="C24" s="33" t="s">
        <v>8</v>
      </c>
      <c r="D24" s="44" t="s">
        <v>149</v>
      </c>
      <c r="E24" s="90"/>
      <c r="F24" s="112" t="str">
        <f>IF(E24="0-Not aplicable","N/A",IF(E24="1-Emerging/Ad hoc",1,IF(E24="2-Repeatable",2,IF(E24="3-Defined",3,IF(E24="4-Managed",4,IF(E24="5-Optimized",5,"N/A"))))))</f>
        <v>N/A</v>
      </c>
      <c r="G24" s="90"/>
      <c r="H24" s="34" t="str">
        <f>IF(G24="0-Not aplicable","N/A",IF(G24="1-Emerging/Ad hoc",1,IF(G24="2-Repeatable",2,IF(G24="3-Defined",3,IF(G24="4-Managed",4,IF(G24="5-Optimized",5,"N/A"))))))</f>
        <v>N/A</v>
      </c>
      <c r="I24" s="34"/>
      <c r="J24" s="35"/>
      <c r="AP24">
        <v>1</v>
      </c>
      <c r="AQ24" t="str">
        <f>H15</f>
        <v>N/A</v>
      </c>
      <c r="AR24" t="s">
        <v>168</v>
      </c>
    </row>
    <row r="25" spans="2:44" ht="23.25" customHeight="1">
      <c r="B25" s="57" t="s">
        <v>56</v>
      </c>
      <c r="C25" s="249" t="s">
        <v>199</v>
      </c>
      <c r="D25" s="249"/>
      <c r="E25" s="76"/>
      <c r="F25" s="107" t="str">
        <f>IF(AND(F26="N/A",F30="N/A"),"N/A",ROUND(AVERAGE(F26,F30),2))</f>
        <v>N/A</v>
      </c>
      <c r="G25" s="76"/>
      <c r="H25" s="107" t="str">
        <f>IF(AND(H26="N/A",H30="N/A"),"N/A",ROUND(AVERAGE(H26,H30),2))</f>
        <v>N/A</v>
      </c>
      <c r="I25" s="76"/>
      <c r="J25" s="77"/>
      <c r="AP25">
        <v>2</v>
      </c>
      <c r="AQ25" t="str">
        <f>H25</f>
        <v>N/A</v>
      </c>
      <c r="AR25" t="s">
        <v>169</v>
      </c>
    </row>
    <row r="26" spans="2:44" ht="23.25" customHeight="1">
      <c r="B26" s="62" t="s">
        <v>109</v>
      </c>
      <c r="C26" s="242" t="s">
        <v>207</v>
      </c>
      <c r="D26" s="242"/>
      <c r="E26" s="72"/>
      <c r="F26" s="106" t="str">
        <f>IF(AND(F27="N/A",F28="N/A",F29="N/A"),"N/A",ROUND(AVERAGE(F27:F29),2))</f>
        <v>N/A</v>
      </c>
      <c r="G26" s="72"/>
      <c r="H26" s="106" t="str">
        <f>IF(AND(H27="N/A",H28="N/A",H29="N/A"),"N/A",ROUND(AVERAGE(H27:H29),2))</f>
        <v>N/A</v>
      </c>
      <c r="I26" s="72"/>
      <c r="J26" s="73"/>
      <c r="AP26">
        <v>3</v>
      </c>
      <c r="AQ26" t="str">
        <f>H33</f>
        <v>N/A</v>
      </c>
      <c r="AR26" t="s">
        <v>170</v>
      </c>
    </row>
    <row r="27" spans="2:44" ht="54" customHeight="1">
      <c r="B27" s="32" t="s">
        <v>63</v>
      </c>
      <c r="C27" s="33" t="s">
        <v>238</v>
      </c>
      <c r="D27" s="43" t="s">
        <v>110</v>
      </c>
      <c r="E27" s="90"/>
      <c r="F27" s="112" t="str">
        <f>IF(E27="0-Not aplicable","N/A",IF(E27="1-Emerging/Ad hoc",1,IF(E27="2-Repeatable",2,IF(E27="3-Defined",3,IF(E27="4-Managed",4,IF(E27="5-Optimized",5,"N/A"))))))</f>
        <v>N/A</v>
      </c>
      <c r="G27" s="90"/>
      <c r="H27" s="34" t="str">
        <f>IF(G27="0-Not aplicable","N/A",IF(G27="1-Emerging/Ad hoc",1,IF(G27="2-Repeatable",2,IF(G27="3-Defined",3,IF(G27="4-Managed",4,IF(G27="5-Optimized",5,"N/A"))))))</f>
        <v>N/A</v>
      </c>
      <c r="I27" s="34"/>
      <c r="J27" s="35"/>
      <c r="AP27">
        <v>4</v>
      </c>
      <c r="AQ27" t="str">
        <f>H42</f>
        <v>N/A</v>
      </c>
      <c r="AR27" t="s">
        <v>171</v>
      </c>
    </row>
    <row r="28" spans="2:44" ht="72" customHeight="1">
      <c r="B28" s="32" t="s">
        <v>64</v>
      </c>
      <c r="C28" s="33" t="s">
        <v>11</v>
      </c>
      <c r="D28" s="43" t="s">
        <v>111</v>
      </c>
      <c r="E28" s="90"/>
      <c r="F28" s="112" t="str">
        <f>IF(E28="0-Not aplicable","N/A",IF(E28="1-Emerging/Ad hoc",1,IF(E28="2-Repeatable",2,IF(E28="3-Defined",3,IF(E28="4-Managed",4,IF(E28="5-Optimized",5,"N/A"))))))</f>
        <v>N/A</v>
      </c>
      <c r="G28" s="90"/>
      <c r="H28" s="34" t="str">
        <f>IF(G28="0-Not aplicable","N/A",IF(G28="1-Emerging/Ad hoc",1,IF(G28="2-Repeatable",2,IF(G28="3-Defined",3,IF(G28="4-Managed",4,IF(G28="5-Optimized",5,"N/A"))))))</f>
        <v>N/A</v>
      </c>
      <c r="I28" s="34"/>
      <c r="J28" s="35"/>
      <c r="AP28">
        <v>5</v>
      </c>
      <c r="AQ28" t="str">
        <f>H58</f>
        <v>N/A</v>
      </c>
      <c r="AR28" t="s">
        <v>172</v>
      </c>
    </row>
    <row r="29" spans="2:44" ht="44.25" customHeight="1">
      <c r="B29" s="32" t="s">
        <v>65</v>
      </c>
      <c r="C29" s="33" t="s">
        <v>12</v>
      </c>
      <c r="D29" s="43" t="s">
        <v>112</v>
      </c>
      <c r="E29" s="90"/>
      <c r="F29" s="112" t="str">
        <f>IF(E29="0-Not aplicable","N/A",IF(E29="1-Emerging/Ad hoc",1,IF(E29="2-Repeatable",2,IF(E29="3-Defined",3,IF(E29="4-Managed",4,IF(E29="5-Optimized",5,"N/A"))))))</f>
        <v>N/A</v>
      </c>
      <c r="G29" s="90"/>
      <c r="H29" s="34" t="str">
        <f>IF(G29="0-Not aplicable","N/A",IF(G29="1-Emerging/Ad hoc",1,IF(G29="2-Repeatable",2,IF(G29="3-Defined",3,IF(G29="4-Managed",4,IF(G29="5-Optimized",5,"N/A"))))))</f>
        <v>N/A</v>
      </c>
      <c r="I29" s="34"/>
      <c r="J29" s="35"/>
    </row>
    <row r="30" spans="2:44" ht="23.25" customHeight="1">
      <c r="B30" s="62" t="s">
        <v>66</v>
      </c>
      <c r="C30" s="242" t="s">
        <v>208</v>
      </c>
      <c r="D30" s="242"/>
      <c r="E30" s="72"/>
      <c r="F30" s="106" t="str">
        <f>IF(AND(F31="N/A",F32="N/A"),"N/A",ROUND(AVERAGE(F31:F32),2))</f>
        <v>N/A</v>
      </c>
      <c r="G30" s="72"/>
      <c r="H30" s="106" t="str">
        <f>IF(AND(H31="N/A",H32="N/A"),"N/A",ROUND(AVERAGE(H31:H32),2))</f>
        <v>N/A</v>
      </c>
      <c r="I30" s="72"/>
      <c r="J30" s="73"/>
    </row>
    <row r="31" spans="2:44" ht="131.25" customHeight="1">
      <c r="B31" s="32" t="s">
        <v>67</v>
      </c>
      <c r="C31" s="33" t="s">
        <v>14</v>
      </c>
      <c r="D31" s="43" t="s">
        <v>239</v>
      </c>
      <c r="E31" s="90"/>
      <c r="F31" s="112" t="str">
        <f>IF(E31="0-Not aplicable","N/A",IF(E31="1-Emerging/Ad hoc",1,IF(E31="2-Repeatable",2,IF(E31="3-Defined",3,IF(E31="4-Managed",4,IF(E31="5-Optimized",5,"N/A"))))))</f>
        <v>N/A</v>
      </c>
      <c r="G31" s="90"/>
      <c r="H31" s="34" t="str">
        <f>IF(G31="0-Not aplicable","N/A",IF(G31="1-Emerging/Ad hoc",1,IF(G31="2-Repeatable",2,IF(G31="3-Defined",3,IF(G31="4-Managed",4,IF(G31="5-Optimized",5,"N/A"))))))</f>
        <v>N/A</v>
      </c>
      <c r="I31" s="34"/>
      <c r="J31" s="35"/>
      <c r="AQ31" t="s">
        <v>188</v>
      </c>
    </row>
    <row r="32" spans="2:44" ht="75" customHeight="1">
      <c r="B32" s="32" t="s">
        <v>68</v>
      </c>
      <c r="C32" s="33" t="s">
        <v>15</v>
      </c>
      <c r="D32" s="43" t="s">
        <v>113</v>
      </c>
      <c r="E32" s="90"/>
      <c r="F32" s="112" t="str">
        <f>IF(E32="0-Not aplicable","N/A",IF(E32="1-Emerging/Ad hoc",1,IF(E32="2-Repeatable",2,IF(E32="3-Defined",3,IF(E32="4-Managed",4,IF(E32="5-Optimized",5,"N/A"))))))</f>
        <v>N/A</v>
      </c>
      <c r="G32" s="90"/>
      <c r="H32" s="34" t="str">
        <f>IF(G32="0-Not aplicable","N/A",IF(G32="1-Emerging/Ad hoc",1,IF(G32="2-Repeatable",2,IF(G32="3-Defined",3,IF(G32="4-Managed",4,IF(G32="5-Optimized",5,"N/A"))))))</f>
        <v>N/A</v>
      </c>
      <c r="I32" s="34"/>
      <c r="J32" s="35"/>
      <c r="AP32">
        <v>1</v>
      </c>
      <c r="AQ32" t="str">
        <f>F16</f>
        <v>N/A</v>
      </c>
      <c r="AR32" t="s">
        <v>175</v>
      </c>
    </row>
    <row r="33" spans="2:44" ht="23.25" customHeight="1">
      <c r="B33" s="57" t="s">
        <v>69</v>
      </c>
      <c r="C33" s="249" t="s">
        <v>240</v>
      </c>
      <c r="D33" s="249"/>
      <c r="E33" s="76"/>
      <c r="F33" s="107" t="str">
        <f>IF(AND(F34="N/A",F38="N/A",F40="N/A"),"N/A",ROUND(AVERAGE(F34,F38,F40),2))</f>
        <v>N/A</v>
      </c>
      <c r="G33" s="76"/>
      <c r="H33" s="107" t="str">
        <f>IF(AND(H34="N/A",H38="N/A",H40="N/A"),"N/A",ROUND(AVERAGE(H34,H38,H40),2))</f>
        <v>N/A</v>
      </c>
      <c r="I33" s="76"/>
      <c r="J33" s="77"/>
      <c r="AP33">
        <v>2</v>
      </c>
      <c r="AQ33" t="str">
        <f>F19</f>
        <v>N/A</v>
      </c>
      <c r="AR33" t="s">
        <v>176</v>
      </c>
    </row>
    <row r="34" spans="2:44" ht="23.25" customHeight="1">
      <c r="B34" s="62" t="s">
        <v>70</v>
      </c>
      <c r="C34" s="242" t="s">
        <v>209</v>
      </c>
      <c r="D34" s="242"/>
      <c r="E34" s="72"/>
      <c r="F34" s="106" t="str">
        <f>IF(AND(F35="N/A",F36="N/A",F37="N/A"),"N/A",ROUND(AVERAGE(F35:F37),2))</f>
        <v>N/A</v>
      </c>
      <c r="G34" s="72"/>
      <c r="H34" s="106" t="str">
        <f>IF(AND(H35="N/A",H36="N/A",H37="N/A"),"N/A",ROUND(AVERAGE(H35:H37),2))</f>
        <v>N/A</v>
      </c>
      <c r="I34" s="72"/>
      <c r="J34" s="73"/>
      <c r="AP34">
        <v>3</v>
      </c>
      <c r="AQ34" t="str">
        <f>F22</f>
        <v>N/A</v>
      </c>
      <c r="AR34" t="s">
        <v>178</v>
      </c>
    </row>
    <row r="35" spans="2:44" ht="52.5" customHeight="1">
      <c r="B35" s="32" t="s">
        <v>76</v>
      </c>
      <c r="C35" s="33" t="s">
        <v>17</v>
      </c>
      <c r="D35" s="45" t="s">
        <v>241</v>
      </c>
      <c r="E35" s="90"/>
      <c r="F35" s="112" t="str">
        <f>IF(E35="0-Not aplicable","N/A",IF(E35="1-Emerging/Ad hoc",1,IF(E35="2-Repeatable",2,IF(E35="3-Defined",3,IF(E35="4-Managed",4,IF(E35="5-Optimized",5,"N/A"))))))</f>
        <v>N/A</v>
      </c>
      <c r="G35" s="90"/>
      <c r="H35" s="34" t="str">
        <f>IF(G35="0-Not aplicable","N/A",IF(G35="1-Emerging/Ad hoc",1,IF(G35="2-Repeatable",2,IF(G35="3-Defined",3,IF(G35="4-Managed",4,IF(G35="5-Optimized",5,"N/A"))))))</f>
        <v>N/A</v>
      </c>
      <c r="I35" s="34"/>
      <c r="J35" s="35"/>
      <c r="AP35">
        <v>4</v>
      </c>
      <c r="AQ35" t="str">
        <f>F26</f>
        <v>N/A</v>
      </c>
      <c r="AR35" t="s">
        <v>177</v>
      </c>
    </row>
    <row r="36" spans="2:44" ht="39.75" customHeight="1">
      <c r="B36" s="32" t="s">
        <v>77</v>
      </c>
      <c r="C36" s="33" t="s">
        <v>18</v>
      </c>
      <c r="D36" s="44" t="s">
        <v>218</v>
      </c>
      <c r="E36" s="90"/>
      <c r="F36" s="112" t="str">
        <f>IF(E36="0-Not aplicable","N/A",IF(E36="1-Emerging/Ad hoc",1,IF(E36="2-Repeatable",2,IF(E36="3-Defined",3,IF(E36="4-Managed",4,IF(E36="5-Optimized",5,"N/A"))))))</f>
        <v>N/A</v>
      </c>
      <c r="G36" s="90"/>
      <c r="H36" s="34" t="str">
        <f>IF(G36="0-Not aplicable","N/A",IF(G36="1-Emerging/Ad hoc",1,IF(G36="2-Repeatable",2,IF(G36="3-Defined",3,IF(G36="4-Managed",4,IF(G36="5-Optimized",5,"N/A"))))))</f>
        <v>N/A</v>
      </c>
      <c r="I36" s="34"/>
      <c r="J36" s="35"/>
      <c r="AP36">
        <v>5</v>
      </c>
      <c r="AQ36" t="str">
        <f>F30</f>
        <v>N/A</v>
      </c>
      <c r="AR36" t="s">
        <v>179</v>
      </c>
    </row>
    <row r="37" spans="2:44" ht="96.75" customHeight="1">
      <c r="B37" s="32" t="s">
        <v>78</v>
      </c>
      <c r="C37" s="33" t="s">
        <v>155</v>
      </c>
      <c r="D37" s="42" t="s">
        <v>245</v>
      </c>
      <c r="E37" s="90"/>
      <c r="F37" s="112" t="str">
        <f>IF(E37="0-Not aplicable","N/A",IF(E37="1-Emerging/Ad hoc",1,IF(E37="2-Repeatable",2,IF(E37="3-Defined",3,IF(E37="4-Managed",4,IF(E37="5-Optimized",5,"N/A"))))))</f>
        <v>N/A</v>
      </c>
      <c r="G37" s="90"/>
      <c r="H37" s="34" t="str">
        <f>IF(G37="0-Not aplicable","N/A",IF(G37="1-Emerging/Ad hoc",1,IF(G37="2-Repeatable",2,IF(G37="3-Defined",3,IF(G37="4-Managed",4,IF(G37="5-Optimized",5,"N/A"))))))</f>
        <v>N/A</v>
      </c>
      <c r="I37" s="34"/>
      <c r="J37" s="35"/>
      <c r="AP37">
        <v>6</v>
      </c>
      <c r="AQ37" t="str">
        <f>F34</f>
        <v>N/A</v>
      </c>
      <c r="AR37" t="s">
        <v>180</v>
      </c>
    </row>
    <row r="38" spans="2:44" ht="22.5" customHeight="1">
      <c r="B38" s="62" t="s">
        <v>71</v>
      </c>
      <c r="C38" s="242" t="s">
        <v>210</v>
      </c>
      <c r="D38" s="242"/>
      <c r="E38" s="72"/>
      <c r="F38" s="106" t="str">
        <f>F39</f>
        <v>N/A</v>
      </c>
      <c r="G38" s="72"/>
      <c r="H38" s="106" t="str">
        <f>H39</f>
        <v>N/A</v>
      </c>
      <c r="I38" s="72"/>
      <c r="J38" s="73"/>
      <c r="AP38">
        <v>7</v>
      </c>
      <c r="AQ38" t="str">
        <f>F38</f>
        <v>N/A</v>
      </c>
      <c r="AR38" t="s">
        <v>181</v>
      </c>
    </row>
    <row r="39" spans="2:44" ht="47.25" customHeight="1">
      <c r="B39" s="32" t="s">
        <v>72</v>
      </c>
      <c r="C39" s="33" t="s">
        <v>256</v>
      </c>
      <c r="D39" s="43" t="s">
        <v>156</v>
      </c>
      <c r="E39" s="90"/>
      <c r="F39" s="112" t="str">
        <f>IF(E39="0-Not aplicable","N/A",IF(E39="1-Emerging/Ad hoc",1,IF(E39="2-Repeatable",2,IF(E39="3-Defined",3,IF(E39="4-Managed",4,IF(E39="5-Optimized",5,"N/A"))))))</f>
        <v>N/A</v>
      </c>
      <c r="G39" s="90"/>
      <c r="H39" s="34" t="str">
        <f>IF(G39="0-Not aplicable","N/A",IF(G39="1-Emerging/Ad hoc",1,IF(G39="2-Repeatable",2,IF(G39="3-Defined",3,IF(G39="4-Managed",4,IF(G39="5-Optimized",5,"N/A"))))))</f>
        <v>N/A</v>
      </c>
      <c r="I39" s="34"/>
      <c r="J39" s="35"/>
      <c r="AP39">
        <v>8</v>
      </c>
      <c r="AQ39" t="str">
        <f>F40</f>
        <v>N/A</v>
      </c>
      <c r="AR39" t="s">
        <v>182</v>
      </c>
    </row>
    <row r="40" spans="2:44" ht="23.25" customHeight="1">
      <c r="B40" s="62" t="s">
        <v>73</v>
      </c>
      <c r="C40" s="242" t="s">
        <v>21</v>
      </c>
      <c r="D40" s="242"/>
      <c r="E40" s="72"/>
      <c r="F40" s="106" t="str">
        <f>F41</f>
        <v>N/A</v>
      </c>
      <c r="G40" s="72"/>
      <c r="H40" s="106" t="str">
        <f>H41</f>
        <v>N/A</v>
      </c>
      <c r="I40" s="72"/>
      <c r="J40" s="73"/>
      <c r="AP40">
        <v>9</v>
      </c>
      <c r="AQ40" t="str">
        <f>F43</f>
        <v>N/A</v>
      </c>
      <c r="AR40" t="s">
        <v>183</v>
      </c>
    </row>
    <row r="41" spans="2:44" ht="81.75" customHeight="1">
      <c r="B41" s="32" t="s">
        <v>74</v>
      </c>
      <c r="C41" s="33" t="s">
        <v>22</v>
      </c>
      <c r="D41" s="43" t="s">
        <v>242</v>
      </c>
      <c r="E41" s="90"/>
      <c r="F41" s="112" t="str">
        <f>IF(E41="0-Not aplicable","N/A",IF(E41="1-Emerging/Ad hoc",1,IF(E41="2-Repeatable",2,IF(E41="3-Defined",3,IF(E41="4-Managed",4,IF(E41="5-Optimized",5,"N/A"))))))</f>
        <v>N/A</v>
      </c>
      <c r="G41" s="90"/>
      <c r="H41" s="34" t="str">
        <f>IF(G41="0-Not aplicable","N/A",IF(G41="1-Emerging/Ad hoc",1,IF(G41="2-Repeatable",2,IF(G41="3-Defined",3,IF(G41="4-Managed",4,IF(G41="5-Optimized",5,"N/A"))))))</f>
        <v>N/A</v>
      </c>
      <c r="I41" s="34"/>
      <c r="J41" s="35"/>
      <c r="AP41">
        <v>10</v>
      </c>
      <c r="AQ41" t="str">
        <f>F47</f>
        <v>N/A</v>
      </c>
      <c r="AR41" t="s">
        <v>184</v>
      </c>
    </row>
    <row r="42" spans="2:44" ht="23.25" customHeight="1">
      <c r="B42" s="57" t="s">
        <v>75</v>
      </c>
      <c r="C42" s="249" t="s">
        <v>201</v>
      </c>
      <c r="D42" s="249"/>
      <c r="E42" s="76"/>
      <c r="F42" s="107" t="str">
        <f>IF(AND(F43="N/A",F47="N/A",F53="N/A"),"N/A",ROUND(AVERAGE(F43,F47,F53),2))</f>
        <v>N/A</v>
      </c>
      <c r="G42" s="76"/>
      <c r="H42" s="107" t="str">
        <f>IF(AND(H43="N/A",H47="N/A",H53="N/A"),"N/A",ROUND(AVERAGE(H43,H47,H53),2))</f>
        <v>N/A</v>
      </c>
      <c r="I42" s="76"/>
      <c r="J42" s="77"/>
      <c r="AP42">
        <v>11</v>
      </c>
      <c r="AQ42" t="str">
        <f>F53</f>
        <v>N/A</v>
      </c>
      <c r="AR42" t="s">
        <v>185</v>
      </c>
    </row>
    <row r="43" spans="2:44" ht="23.25" customHeight="1">
      <c r="B43" s="65" t="s">
        <v>79</v>
      </c>
      <c r="C43" s="242" t="s">
        <v>211</v>
      </c>
      <c r="D43" s="242"/>
      <c r="E43" s="74"/>
      <c r="F43" s="70" t="str">
        <f>IF(AND(F44="N/A",F45="N/A",F46="N/A"),"N/A",ROUND(AVERAGE(F44:F46),2))</f>
        <v>N/A</v>
      </c>
      <c r="G43" s="74"/>
      <c r="H43" s="70" t="str">
        <f>IF(AND(H44="N/A",H45="N/A",H46="N/A"),"N/A",ROUND(AVERAGE(H44:H46),2))</f>
        <v>N/A</v>
      </c>
      <c r="I43" s="74"/>
      <c r="J43" s="75"/>
      <c r="AP43">
        <v>12</v>
      </c>
      <c r="AQ43" t="str">
        <f>F59</f>
        <v>N/A</v>
      </c>
      <c r="AR43" t="s">
        <v>186</v>
      </c>
    </row>
    <row r="44" spans="2:44" ht="53.25" customHeight="1">
      <c r="B44" s="32" t="s">
        <v>95</v>
      </c>
      <c r="C44" s="33" t="s">
        <v>25</v>
      </c>
      <c r="D44" s="43" t="s">
        <v>157</v>
      </c>
      <c r="E44" s="90"/>
      <c r="F44" s="112" t="str">
        <f>IF(E44="0-Not aplicable","N/A",IF(E44="1-Emerging/Ad hoc",1,IF(E44="2-Repeatable",2,IF(E44="3-Defined",3,IF(E44="4-Managed",4,IF(E44="5-Optimized",5,"N/A"))))))</f>
        <v>N/A</v>
      </c>
      <c r="G44" s="90"/>
      <c r="H44" s="34" t="str">
        <f>IF(G44="0-Not aplicable","N/A",IF(G44="1-Emerging/Ad hoc",1,IF(G44="2-Repeatable",2,IF(G44="3-Defined",3,IF(G44="4-Managed",4,IF(G44="5-Optimized",5,"N/A"))))))</f>
        <v>N/A</v>
      </c>
      <c r="I44" s="34"/>
      <c r="J44" s="35"/>
      <c r="AP44">
        <v>13</v>
      </c>
      <c r="AQ44" t="str">
        <f>F62</f>
        <v>N/A</v>
      </c>
      <c r="AR44" t="s">
        <v>187</v>
      </c>
    </row>
    <row r="45" spans="2:44" ht="54" customHeight="1">
      <c r="B45" s="32" t="s">
        <v>96</v>
      </c>
      <c r="C45" s="33" t="s">
        <v>163</v>
      </c>
      <c r="D45" s="44" t="s">
        <v>251</v>
      </c>
      <c r="E45" s="90"/>
      <c r="F45" s="112" t="str">
        <f>IF(E45="0-Not aplicable","N/A",IF(E45="1-Emerging/Ad hoc",1,IF(E45="2-Repeatable",2,IF(E45="3-Defined",3,IF(E45="4-Managed",4,IF(E45="5-Optimized",5,"N/A"))))))</f>
        <v>N/A</v>
      </c>
      <c r="G45" s="90"/>
      <c r="H45" s="34" t="str">
        <f>IF(G45="0-Not aplicable","N/A",IF(G45="1-Emerging/Ad hoc",1,IF(G45="2-Repeatable",2,IF(G45="3-Defined",3,IF(G45="4-Managed",4,IF(G45="5-Optimized",5,"N/A"))))))</f>
        <v>N/A</v>
      </c>
      <c r="I45" s="34"/>
      <c r="J45" s="35"/>
    </row>
    <row r="46" spans="2:44" ht="92.25" customHeight="1">
      <c r="B46" s="32" t="s">
        <v>97</v>
      </c>
      <c r="C46" s="33" t="s">
        <v>27</v>
      </c>
      <c r="D46" s="43" t="s">
        <v>252</v>
      </c>
      <c r="E46" s="90"/>
      <c r="F46" s="112" t="str">
        <f>IF(E46="0-Not aplicable","N/A",IF(E46="1-Emerging/Ad hoc",1,IF(E46="2-Repeatable",2,IF(E46="3-Defined",3,IF(E46="4-Managed",4,IF(E46="5-Optimized",5,"N/A"))))))</f>
        <v>N/A</v>
      </c>
      <c r="G46" s="90"/>
      <c r="H46" s="34" t="str">
        <f>IF(G46="0-Not aplicable","N/A",IF(G46="1-Emerging/Ad hoc",1,IF(G46="2-Repeatable",2,IF(G46="3-Defined",3,IF(G46="4-Managed",4,IF(G46="5-Optimized",5,"N/A"))))))</f>
        <v>N/A</v>
      </c>
      <c r="I46" s="34"/>
      <c r="J46" s="35"/>
      <c r="AQ46" t="s">
        <v>189</v>
      </c>
    </row>
    <row r="47" spans="2:44" ht="23.25" customHeight="1">
      <c r="B47" s="62" t="s">
        <v>80</v>
      </c>
      <c r="C47" s="242" t="s">
        <v>243</v>
      </c>
      <c r="D47" s="242"/>
      <c r="E47" s="72"/>
      <c r="F47" s="106" t="str">
        <f>IF(AND(F48="N/A",F49="N/A",F50="N/A",F51="N/A",F52="N/A"),"N/A",ROUND(AVERAGE(F48:F52),2))</f>
        <v>N/A</v>
      </c>
      <c r="G47" s="72"/>
      <c r="H47" s="106" t="str">
        <f>IF(AND(H48="N/A",H49="N/A",H50="N/A",H51="N/A",H52="N/A"),"N/A",ROUND(AVERAGE(H48:H52),2))</f>
        <v>N/A</v>
      </c>
      <c r="I47" s="72"/>
      <c r="J47" s="73"/>
      <c r="AP47">
        <v>1</v>
      </c>
      <c r="AQ47" t="str">
        <f>H16</f>
        <v>N/A</v>
      </c>
      <c r="AR47" t="s">
        <v>175</v>
      </c>
    </row>
    <row r="48" spans="2:44" ht="72.75" customHeight="1">
      <c r="B48" s="32" t="s">
        <v>98</v>
      </c>
      <c r="C48" s="33" t="s">
        <v>29</v>
      </c>
      <c r="D48" s="44" t="s">
        <v>253</v>
      </c>
      <c r="E48" s="90"/>
      <c r="F48" s="112" t="str">
        <f>IF(E48="0-Not aplicable","N/A",IF(E48="1-Emerging/Ad hoc",1,IF(E48="2-Repeatable",2,IF(E48="3-Defined",3,IF(E48="4-Managed",4,IF(E48="5-Optimized",5,"N/A"))))))</f>
        <v>N/A</v>
      </c>
      <c r="G48" s="90"/>
      <c r="H48" s="34" t="str">
        <f>IF(G48="0-Not aplicable","N/A",IF(G48="1-Emerging/Ad hoc",1,IF(G48="2-Repeatable",2,IF(G48="3-Defined",3,IF(G48="4-Managed",4,IF(G48="5-Optimized",5,"N/A"))))))</f>
        <v>N/A</v>
      </c>
      <c r="I48" s="34"/>
      <c r="J48" s="35"/>
      <c r="AP48">
        <v>2</v>
      </c>
      <c r="AQ48" t="str">
        <f>H19</f>
        <v>N/A</v>
      </c>
      <c r="AR48" t="s">
        <v>176</v>
      </c>
    </row>
    <row r="49" spans="2:44" ht="126.75" customHeight="1">
      <c r="B49" s="32" t="s">
        <v>99</v>
      </c>
      <c r="C49" s="33" t="s">
        <v>30</v>
      </c>
      <c r="D49" s="44" t="s">
        <v>244</v>
      </c>
      <c r="E49" s="90"/>
      <c r="F49" s="112" t="str">
        <f>IF(E49="0-Not aplicable","N/A",IF(E49="1-Emerging/Ad hoc",1,IF(E49="2-Repeatable",2,IF(E49="3-Defined",3,IF(E49="4-Managed",4,IF(E49="5-Optimized",5,"N/A"))))))</f>
        <v>N/A</v>
      </c>
      <c r="G49" s="90"/>
      <c r="H49" s="34" t="str">
        <f>IF(G49="0-Not aplicable","N/A",IF(G49="1-Emerging/Ad hoc",1,IF(G49="2-Repeatable",2,IF(G49="3-Defined",3,IF(G49="4-Managed",4,IF(G49="5-Optimized",5,"N/A"))))))</f>
        <v>N/A</v>
      </c>
      <c r="I49" s="34"/>
      <c r="J49" s="35"/>
      <c r="AP49">
        <v>3</v>
      </c>
      <c r="AQ49" t="str">
        <f>H22</f>
        <v>N/A</v>
      </c>
      <c r="AR49" t="s">
        <v>178</v>
      </c>
    </row>
    <row r="50" spans="2:44" ht="36.75" customHeight="1">
      <c r="B50" s="32" t="s">
        <v>100</v>
      </c>
      <c r="C50" s="33" t="s">
        <v>31</v>
      </c>
      <c r="D50" s="44" t="s">
        <v>219</v>
      </c>
      <c r="E50" s="90"/>
      <c r="F50" s="112" t="str">
        <f>IF(E50="0-Not aplicable","N/A",IF(E50="1-Emerging/Ad hoc",1,IF(E50="2-Repeatable",2,IF(E50="3-Defined",3,IF(E50="4-Managed",4,IF(E50="5-Optimized",5,"N/A"))))))</f>
        <v>N/A</v>
      </c>
      <c r="G50" s="90"/>
      <c r="H50" s="34" t="str">
        <f>IF(G50="0-Not aplicable","N/A",IF(G50="1-Emerging/Ad hoc",1,IF(G50="2-Repeatable",2,IF(G50="3-Defined",3,IF(G50="4-Managed",4,IF(G50="5-Optimized",5,"N/A"))))))</f>
        <v>N/A</v>
      </c>
      <c r="I50" s="34"/>
      <c r="J50" s="35"/>
      <c r="AP50">
        <v>4</v>
      </c>
      <c r="AQ50" t="str">
        <f>H26</f>
        <v>N/A</v>
      </c>
      <c r="AR50" t="s">
        <v>177</v>
      </c>
    </row>
    <row r="51" spans="2:44" ht="36" customHeight="1">
      <c r="B51" s="32" t="s">
        <v>101</v>
      </c>
      <c r="C51" s="33" t="s">
        <v>32</v>
      </c>
      <c r="D51" s="44" t="s">
        <v>223</v>
      </c>
      <c r="E51" s="90"/>
      <c r="F51" s="112" t="str">
        <f>IF(E51="0-Not aplicable","N/A",IF(E51="1-Emerging/Ad hoc",1,IF(E51="2-Repeatable",2,IF(E51="3-Defined",3,IF(E51="4-Managed",4,IF(E51="5-Optimized",5,"N/A"))))))</f>
        <v>N/A</v>
      </c>
      <c r="G51" s="90"/>
      <c r="H51" s="34" t="str">
        <f>IF(G51="0-Not aplicable","N/A",IF(G51="1-Emerging/Ad hoc",1,IF(G51="2-Repeatable",2,IF(G51="3-Defined",3,IF(G51="4-Managed",4,IF(G51="5-Optimized",5,"N/A"))))))</f>
        <v>N/A</v>
      </c>
      <c r="I51" s="34"/>
      <c r="J51" s="35"/>
      <c r="AP51">
        <v>5</v>
      </c>
      <c r="AQ51" t="str">
        <f>H30</f>
        <v>N/A</v>
      </c>
      <c r="AR51" t="s">
        <v>179</v>
      </c>
    </row>
    <row r="52" spans="2:44" ht="96.75" customHeight="1">
      <c r="B52" s="32" t="s">
        <v>102</v>
      </c>
      <c r="C52" s="33" t="s">
        <v>33</v>
      </c>
      <c r="D52" s="42" t="s">
        <v>254</v>
      </c>
      <c r="E52" s="90"/>
      <c r="F52" s="112" t="str">
        <f>IF(E52="0-Not aplicable","N/A",IF(E52="1-Emerging/Ad hoc",1,IF(E52="2-Repeatable",2,IF(E52="3-Defined",3,IF(E52="4-Managed",4,IF(E52="5-Optimized",5,"N/A"))))))</f>
        <v>N/A</v>
      </c>
      <c r="G52" s="90"/>
      <c r="H52" s="34" t="str">
        <f>IF(G52="0-Not aplicable","N/A",IF(G52="1-Emerging/Ad hoc",1,IF(G52="2-Repeatable",2,IF(G52="3-Defined",3,IF(G52="4-Managed",4,IF(G52="5-Optimized",5,"N/A"))))))</f>
        <v>N/A</v>
      </c>
      <c r="I52" s="34"/>
      <c r="J52" s="35"/>
      <c r="AP52">
        <v>6</v>
      </c>
      <c r="AQ52" t="str">
        <f>H34</f>
        <v>N/A</v>
      </c>
      <c r="AR52" t="s">
        <v>180</v>
      </c>
    </row>
    <row r="53" spans="2:44" ht="23.25" customHeight="1">
      <c r="B53" s="62" t="s">
        <v>81</v>
      </c>
      <c r="C53" s="242" t="s">
        <v>213</v>
      </c>
      <c r="D53" s="242"/>
      <c r="E53" s="72"/>
      <c r="F53" s="106" t="str">
        <f>IF(AND(F54="N/A",F55="N/A",F56="N/A",F57="N/A"),"N/A",ROUND(AVERAGE(F54:F57),2))</f>
        <v>N/A</v>
      </c>
      <c r="G53" s="72"/>
      <c r="H53" s="106" t="str">
        <f>IF(AND(H54="N/A",H55="N/A",H56="N/A",H57="N/A"),"N/A",ROUND(AVERAGE(H54:H57),2))</f>
        <v>N/A</v>
      </c>
      <c r="I53" s="72"/>
      <c r="J53" s="73"/>
      <c r="AP53">
        <v>7</v>
      </c>
      <c r="AQ53" t="str">
        <f>H38</f>
        <v>N/A</v>
      </c>
      <c r="AR53" t="s">
        <v>181</v>
      </c>
    </row>
    <row r="54" spans="2:44" ht="24" customHeight="1">
      <c r="B54" s="32" t="s">
        <v>103</v>
      </c>
      <c r="C54" s="33" t="s">
        <v>35</v>
      </c>
      <c r="D54" s="44" t="s">
        <v>158</v>
      </c>
      <c r="E54" s="90"/>
      <c r="F54" s="112" t="str">
        <f>IF(E54="0-Not aplicable","N/A",IF(E54="1-Emerging/Ad hoc",1,IF(E54="2-Repeatable",2,IF(E54="3-Defined",3,IF(E54="4-Managed",4,IF(E54="5-Optimized",5,"N/A"))))))</f>
        <v>N/A</v>
      </c>
      <c r="G54" s="90"/>
      <c r="H54" s="34" t="str">
        <f>IF(G54="0-Not aplicable","N/A",IF(G54="1-Emerging/Ad hoc",1,IF(G54="2-Repeatable",2,IF(G54="3-Defined",3,IF(G54="4-Managed",4,IF(G54="5-Optimized",5,"N/A"))))))</f>
        <v>N/A</v>
      </c>
      <c r="I54" s="34"/>
      <c r="J54" s="35"/>
      <c r="AP54">
        <v>8</v>
      </c>
      <c r="AQ54" t="str">
        <f>H40</f>
        <v>N/A</v>
      </c>
      <c r="AR54" t="s">
        <v>182</v>
      </c>
    </row>
    <row r="55" spans="2:44" ht="36" customHeight="1">
      <c r="B55" s="32" t="s">
        <v>104</v>
      </c>
      <c r="C55" s="33" t="s">
        <v>36</v>
      </c>
      <c r="D55" s="44" t="s">
        <v>159</v>
      </c>
      <c r="E55" s="90"/>
      <c r="F55" s="112" t="str">
        <f>IF(E55="0-Not aplicable","N/A",IF(E55="1-Emerging/Ad hoc",1,IF(E55="2-Repeatable",2,IF(E55="3-Defined",3,IF(E55="4-Managed",4,IF(E55="5-Optimized",5,"N/A"))))))</f>
        <v>N/A</v>
      </c>
      <c r="G55" s="90"/>
      <c r="H55" s="34" t="str">
        <f>IF(G55="0-Not aplicable","N/A",IF(G55="1-Emerging/Ad hoc",1,IF(G55="2-Repeatable",2,IF(G55="3-Defined",3,IF(G55="4-Managed",4,IF(G55="5-Optimized",5,"N/A"))))))</f>
        <v>N/A</v>
      </c>
      <c r="I55" s="34"/>
      <c r="J55" s="35"/>
      <c r="AP55">
        <v>9</v>
      </c>
      <c r="AQ55" t="str">
        <f>H43</f>
        <v>N/A</v>
      </c>
      <c r="AR55" t="s">
        <v>183</v>
      </c>
    </row>
    <row r="56" spans="2:44" ht="49.5">
      <c r="B56" s="32" t="s">
        <v>105</v>
      </c>
      <c r="C56" s="33" t="s">
        <v>37</v>
      </c>
      <c r="D56" s="44" t="s">
        <v>160</v>
      </c>
      <c r="E56" s="90"/>
      <c r="F56" s="112" t="str">
        <f>IF(E56="0-Not aplicable","N/A",IF(E56="1-Emerging/Ad hoc",1,IF(E56="2-Repeatable",2,IF(E56="3-Defined",3,IF(E56="4-Managed",4,IF(E56="5-Optimized",5,"N/A"))))))</f>
        <v>N/A</v>
      </c>
      <c r="G56" s="90"/>
      <c r="H56" s="34" t="str">
        <f>IF(G56="0-Not aplicable","N/A",IF(G56="1-Emerging/Ad hoc",1,IF(G56="2-Repeatable",2,IF(G56="3-Defined",3,IF(G56="4-Managed",4,IF(G56="5-Optimized",5,"N/A"))))))</f>
        <v>N/A</v>
      </c>
      <c r="I56" s="34"/>
      <c r="J56" s="35"/>
      <c r="AP56">
        <v>10</v>
      </c>
      <c r="AQ56" t="str">
        <f>H47</f>
        <v>N/A</v>
      </c>
      <c r="AR56" t="s">
        <v>184</v>
      </c>
    </row>
    <row r="57" spans="2:44" ht="86.25" customHeight="1">
      <c r="B57" s="32" t="s">
        <v>106</v>
      </c>
      <c r="C57" s="33" t="s">
        <v>38</v>
      </c>
      <c r="D57" s="43" t="s">
        <v>114</v>
      </c>
      <c r="E57" s="90"/>
      <c r="F57" s="112" t="str">
        <f>IF(E57="0-Not aplicable","N/A",IF(E57="1-Emerging/Ad hoc",1,IF(E57="2-Repeatable",2,IF(E57="3-Defined",3,IF(E57="4-Managed",4,IF(E57="5-Optimized",5,"N/A"))))))</f>
        <v>N/A</v>
      </c>
      <c r="G57" s="90"/>
      <c r="H57" s="34" t="str">
        <f>IF(G57="0-Not aplicable","N/A",IF(G57="1-Emerging/Ad hoc",1,IF(G57="2-Repeatable",2,IF(G57="3-Defined",3,IF(G57="4-Managed",4,IF(G57="5-Optimized",5,"N/A"))))))</f>
        <v>N/A</v>
      </c>
      <c r="I57" s="34"/>
      <c r="J57" s="35"/>
      <c r="AP57">
        <v>11</v>
      </c>
      <c r="AQ57" t="str">
        <f>H53</f>
        <v>N/A</v>
      </c>
      <c r="AR57" t="s">
        <v>185</v>
      </c>
    </row>
    <row r="58" spans="2:44" ht="23.25" customHeight="1">
      <c r="B58" s="57" t="s">
        <v>82</v>
      </c>
      <c r="C58" s="249" t="s">
        <v>202</v>
      </c>
      <c r="D58" s="249"/>
      <c r="E58" s="76"/>
      <c r="F58" s="107" t="str">
        <f>IF(AND(F59="N/A",F62="N/A"),"N/A",ROUND(AVERAGE(F59,F62),2))</f>
        <v>N/A</v>
      </c>
      <c r="G58" s="76"/>
      <c r="H58" s="107" t="str">
        <f>IF(AND(H59="N/A",H62="N/A"),"N/A",ROUND(AVERAGE(H59,H62),2))</f>
        <v>N/A</v>
      </c>
      <c r="I58" s="76"/>
      <c r="J58" s="77"/>
      <c r="AP58">
        <v>12</v>
      </c>
      <c r="AQ58" t="str">
        <f>H59</f>
        <v>N/A</v>
      </c>
      <c r="AR58" t="s">
        <v>186</v>
      </c>
    </row>
    <row r="59" spans="2:44" ht="23.25" customHeight="1">
      <c r="B59" s="62" t="s">
        <v>83</v>
      </c>
      <c r="C59" s="242" t="s">
        <v>214</v>
      </c>
      <c r="D59" s="242"/>
      <c r="E59" s="72"/>
      <c r="F59" s="106" t="str">
        <f>IF(AND(F60="N/A",F61="N/A"),"N/A",ROUND(AVERAGE(F60:F61),2))</f>
        <v>N/A</v>
      </c>
      <c r="G59" s="72"/>
      <c r="H59" s="106" t="str">
        <f>IF(AND(H60="N/A",H61="N/A"),"N/A",ROUND(AVERAGE(H60:H61),2))</f>
        <v>N/A</v>
      </c>
      <c r="I59" s="72"/>
      <c r="J59" s="73"/>
      <c r="AP59">
        <v>13</v>
      </c>
      <c r="AQ59" t="str">
        <f>H62</f>
        <v>N/A</v>
      </c>
      <c r="AR59" t="s">
        <v>187</v>
      </c>
    </row>
    <row r="60" spans="2:44" ht="69.75" customHeight="1">
      <c r="B60" s="32" t="s">
        <v>84</v>
      </c>
      <c r="C60" s="33" t="s">
        <v>41</v>
      </c>
      <c r="D60" s="42" t="s">
        <v>161</v>
      </c>
      <c r="E60" s="90"/>
      <c r="F60" s="112" t="str">
        <f>IF(E60="0-Not aplicable","N/A",IF(E60="1-Emerging/Ad hoc",1,IF(E60="2-Repeatable",2,IF(E60="3-Defined",3,IF(E60="4-Managed",4,IF(E60="5-Optimized",5,"N/A"))))))</f>
        <v>N/A</v>
      </c>
      <c r="G60" s="90"/>
      <c r="H60" s="34" t="str">
        <f>IF(G60="0-Not aplicable","N/A",IF(G60="1-Emerging/Ad hoc",1,IF(G60="2-Repeatable",2,IF(G60="3-Defined",3,IF(G60="4-Managed",4,IF(G60="5-Optimized",5,"N/A"))))))</f>
        <v>N/A</v>
      </c>
      <c r="I60" s="34"/>
      <c r="J60" s="36"/>
    </row>
    <row r="61" spans="2:44" ht="72" customHeight="1">
      <c r="B61" s="32" t="s">
        <v>115</v>
      </c>
      <c r="C61" s="33" t="s">
        <v>42</v>
      </c>
      <c r="D61" s="43" t="s">
        <v>220</v>
      </c>
      <c r="E61" s="90"/>
      <c r="F61" s="112" t="str">
        <f>IF(E61="0-Not aplicable","N/A",IF(E61="1-Emerging/Ad hoc",1,IF(E61="2-Repeatable",2,IF(E61="3-Defined",3,IF(E61="4-Managed",4,IF(E61="5-Optimized",5,"N/A"))))))</f>
        <v>N/A</v>
      </c>
      <c r="G61" s="90"/>
      <c r="H61" s="34" t="str">
        <f>IF(G61="0-Not aplicable","N/A",IF(G61="1-Emerging/Ad hoc",1,IF(G61="2-Repeatable",2,IF(G61="3-Defined",3,IF(G61="4-Managed",4,IF(G61="5-Optimized",5,"N/A"))))))</f>
        <v>N/A</v>
      </c>
      <c r="I61" s="34"/>
      <c r="J61" s="36"/>
    </row>
    <row r="62" spans="2:44" ht="23.25" customHeight="1">
      <c r="B62" s="62" t="s">
        <v>85</v>
      </c>
      <c r="C62" s="242" t="s">
        <v>215</v>
      </c>
      <c r="D62" s="242"/>
      <c r="E62" s="72"/>
      <c r="F62" s="106" t="str">
        <f>IF(AND(F63="N/A",F64="N/A",F65="N/A",F66="N/A",F67="N/A",F68="N/A",F69="N/A",F70="N/A",F71="N/A"),"N/A",ROUND(AVERAGE(F63:F71),2))</f>
        <v>N/A</v>
      </c>
      <c r="G62" s="72"/>
      <c r="H62" s="106" t="str">
        <f>IF(AND(H63="N/A",H64="N/A",H65="N/A",H66="N/A",H67="N/A",H68="N/A",H69="N/A",H70="N/A",H71="N/A"),"N/A",ROUND(AVERAGE(H63:H71),2))</f>
        <v>N/A</v>
      </c>
      <c r="I62" s="72"/>
      <c r="J62" s="73"/>
    </row>
    <row r="63" spans="2:44" ht="69" customHeight="1">
      <c r="B63" s="32" t="s">
        <v>86</v>
      </c>
      <c r="C63" s="33" t="s">
        <v>221</v>
      </c>
      <c r="D63" s="42" t="s">
        <v>116</v>
      </c>
      <c r="E63" s="90"/>
      <c r="F63" s="112" t="str">
        <f t="shared" ref="F63:F71" si="0">IF(E63="0-Not aplicable","N/A",IF(E63="1-Emerging/Ad hoc",1,IF(E63="2-Repeatable",2,IF(E63="3-Defined",3,IF(E63="4-Managed",4,IF(E63="5-Optimized",5,"N/A"))))))</f>
        <v>N/A</v>
      </c>
      <c r="G63" s="90"/>
      <c r="H63" s="34" t="str">
        <f t="shared" ref="H63:H71" si="1">IF(G63="0-Not aplicable","N/A",IF(G63="1-Emerging/Ad hoc",1,IF(G63="2-Repeatable",2,IF(G63="3-Defined",3,IF(G63="4-Managed",4,IF(G63="5-Optimized",5,"N/A"))))))</f>
        <v>N/A</v>
      </c>
      <c r="I63" s="34"/>
      <c r="J63" s="35"/>
    </row>
    <row r="64" spans="2:44" ht="56.25" customHeight="1">
      <c r="B64" s="32" t="s">
        <v>87</v>
      </c>
      <c r="C64" s="33" t="s">
        <v>45</v>
      </c>
      <c r="D64" s="43" t="s">
        <v>164</v>
      </c>
      <c r="E64" s="90"/>
      <c r="F64" s="112" t="str">
        <f t="shared" si="0"/>
        <v>N/A</v>
      </c>
      <c r="G64" s="90"/>
      <c r="H64" s="34" t="str">
        <f t="shared" si="1"/>
        <v>N/A</v>
      </c>
      <c r="I64" s="34"/>
      <c r="J64" s="35"/>
    </row>
    <row r="65" spans="2:10" ht="65.099999999999994" customHeight="1">
      <c r="B65" s="32" t="s">
        <v>88</v>
      </c>
      <c r="C65" s="33" t="s">
        <v>46</v>
      </c>
      <c r="D65" s="43" t="s">
        <v>162</v>
      </c>
      <c r="E65" s="90"/>
      <c r="F65" s="112" t="str">
        <f t="shared" si="0"/>
        <v>N/A</v>
      </c>
      <c r="G65" s="90"/>
      <c r="H65" s="34" t="str">
        <f t="shared" si="1"/>
        <v>N/A</v>
      </c>
      <c r="I65" s="34"/>
      <c r="J65" s="35"/>
    </row>
    <row r="66" spans="2:10" ht="53.25" customHeight="1">
      <c r="B66" s="32" t="s">
        <v>89</v>
      </c>
      <c r="C66" s="33" t="s">
        <v>48</v>
      </c>
      <c r="D66" s="42" t="s">
        <v>246</v>
      </c>
      <c r="E66" s="90"/>
      <c r="F66" s="112" t="str">
        <f t="shared" si="0"/>
        <v>N/A</v>
      </c>
      <c r="G66" s="90"/>
      <c r="H66" s="34" t="str">
        <f t="shared" si="1"/>
        <v>N/A</v>
      </c>
      <c r="I66" s="34"/>
      <c r="J66" s="35"/>
    </row>
    <row r="67" spans="2:10" ht="70.5" customHeight="1">
      <c r="B67" s="32" t="s">
        <v>90</v>
      </c>
      <c r="C67" s="33" t="s">
        <v>47</v>
      </c>
      <c r="D67" s="42" t="s">
        <v>247</v>
      </c>
      <c r="E67" s="91"/>
      <c r="F67" s="112" t="str">
        <f t="shared" si="0"/>
        <v>N/A</v>
      </c>
      <c r="G67" s="90"/>
      <c r="H67" s="34" t="str">
        <f t="shared" si="1"/>
        <v>N/A</v>
      </c>
      <c r="I67" s="34"/>
      <c r="J67" s="36"/>
    </row>
    <row r="68" spans="2:10" ht="36.75" customHeight="1">
      <c r="B68" s="32" t="s">
        <v>91</v>
      </c>
      <c r="C68" s="33" t="s">
        <v>49</v>
      </c>
      <c r="D68" s="46" t="s">
        <v>165</v>
      </c>
      <c r="E68" s="92"/>
      <c r="F68" s="112" t="str">
        <f t="shared" si="0"/>
        <v>N/A</v>
      </c>
      <c r="G68" s="90"/>
      <c r="H68" s="34" t="str">
        <f t="shared" si="1"/>
        <v>N/A</v>
      </c>
      <c r="I68" s="34"/>
      <c r="J68" s="36"/>
    </row>
    <row r="69" spans="2:10" ht="23.25" customHeight="1">
      <c r="B69" s="32" t="s">
        <v>92</v>
      </c>
      <c r="C69" s="33" t="s">
        <v>50</v>
      </c>
      <c r="D69" s="42" t="s">
        <v>117</v>
      </c>
      <c r="E69" s="92"/>
      <c r="F69" s="112" t="str">
        <f t="shared" si="0"/>
        <v>N/A</v>
      </c>
      <c r="G69" s="90"/>
      <c r="H69" s="34" t="str">
        <f t="shared" si="1"/>
        <v>N/A</v>
      </c>
      <c r="I69" s="34"/>
      <c r="J69" s="36"/>
    </row>
    <row r="70" spans="2:10" ht="51" customHeight="1">
      <c r="B70" s="32" t="s">
        <v>93</v>
      </c>
      <c r="C70" s="33" t="s">
        <v>51</v>
      </c>
      <c r="D70" s="43" t="s">
        <v>118</v>
      </c>
      <c r="E70" s="92"/>
      <c r="F70" s="112" t="str">
        <f t="shared" si="0"/>
        <v>N/A</v>
      </c>
      <c r="G70" s="90"/>
      <c r="H70" s="34" t="str">
        <f t="shared" si="1"/>
        <v>N/A</v>
      </c>
      <c r="I70" s="34"/>
      <c r="J70" s="36"/>
    </row>
    <row r="71" spans="2:10" ht="186" customHeight="1">
      <c r="B71" s="38" t="s">
        <v>94</v>
      </c>
      <c r="C71" s="39" t="s">
        <v>52</v>
      </c>
      <c r="D71" s="39" t="s">
        <v>255</v>
      </c>
      <c r="E71" s="93"/>
      <c r="F71" s="113" t="str">
        <f t="shared" si="0"/>
        <v>N/A</v>
      </c>
      <c r="G71" s="94"/>
      <c r="H71" s="40" t="str">
        <f t="shared" si="1"/>
        <v>N/A</v>
      </c>
      <c r="I71" s="40"/>
      <c r="J71" s="41"/>
    </row>
    <row r="72" spans="2:10" ht="16.5">
      <c r="B72" s="80"/>
      <c r="C72" s="78"/>
      <c r="D72" s="78"/>
      <c r="E72" s="79"/>
      <c r="F72" s="79"/>
      <c r="G72" s="79"/>
      <c r="H72" s="79"/>
      <c r="I72" s="79"/>
      <c r="J72" s="83"/>
    </row>
    <row r="73" spans="2:10" ht="16.5">
      <c r="B73" s="81"/>
      <c r="C73" s="78"/>
      <c r="D73" s="78"/>
      <c r="E73" s="79"/>
      <c r="F73" s="79"/>
      <c r="G73" s="79"/>
      <c r="H73" s="79"/>
      <c r="I73" s="79"/>
      <c r="J73" s="84"/>
    </row>
    <row r="74" spans="2:10" ht="16.5">
      <c r="B74" s="81"/>
      <c r="C74" s="78"/>
      <c r="D74" s="78"/>
      <c r="E74" s="79"/>
      <c r="F74" s="79"/>
      <c r="G74" s="79"/>
      <c r="H74" s="79"/>
      <c r="I74" s="79"/>
      <c r="J74" s="84"/>
    </row>
    <row r="75" spans="2:10" ht="16.5">
      <c r="B75" s="81"/>
      <c r="C75" s="78"/>
      <c r="D75" s="78"/>
      <c r="E75" s="79"/>
      <c r="F75" s="79"/>
      <c r="G75" s="79"/>
      <c r="H75" s="79"/>
      <c r="I75" s="79"/>
      <c r="J75" s="84"/>
    </row>
    <row r="76" spans="2:10" ht="16.5">
      <c r="B76" s="81"/>
      <c r="C76" s="78"/>
      <c r="D76" s="78"/>
      <c r="E76" s="79"/>
      <c r="F76" s="79"/>
      <c r="G76" s="79"/>
      <c r="H76" s="79"/>
      <c r="I76" s="79"/>
      <c r="J76" s="84"/>
    </row>
    <row r="77" spans="2:10" ht="16.5">
      <c r="B77" s="81"/>
      <c r="C77" s="78"/>
      <c r="D77" s="78"/>
      <c r="E77" s="79"/>
      <c r="F77" s="79"/>
      <c r="G77" s="79"/>
      <c r="H77" s="79"/>
      <c r="I77" s="79"/>
      <c r="J77" s="84"/>
    </row>
    <row r="78" spans="2:10" ht="16.5">
      <c r="B78" s="81"/>
      <c r="C78" s="78"/>
      <c r="D78" s="78"/>
      <c r="E78" s="79"/>
      <c r="F78" s="79"/>
      <c r="G78" s="79"/>
      <c r="H78" s="79"/>
      <c r="I78" s="79"/>
      <c r="J78" s="84"/>
    </row>
    <row r="79" spans="2:10" ht="16.5">
      <c r="B79" s="81"/>
      <c r="C79" s="78"/>
      <c r="D79" s="78"/>
      <c r="E79" s="79"/>
      <c r="F79" s="79"/>
      <c r="G79" s="79"/>
      <c r="H79" s="79"/>
      <c r="I79" s="79"/>
      <c r="J79" s="84"/>
    </row>
    <row r="80" spans="2:10" ht="16.5">
      <c r="B80" s="81"/>
      <c r="C80" s="78"/>
      <c r="D80" s="78"/>
      <c r="E80" s="79"/>
      <c r="F80" s="79"/>
      <c r="G80" s="79"/>
      <c r="H80" s="79"/>
      <c r="I80" s="79"/>
      <c r="J80" s="84"/>
    </row>
    <row r="81" spans="2:10" ht="16.5">
      <c r="B81" s="81"/>
      <c r="C81" s="78"/>
      <c r="D81" s="78"/>
      <c r="E81" s="79"/>
      <c r="F81" s="79"/>
      <c r="G81" s="79"/>
      <c r="H81" s="79"/>
      <c r="I81" s="79"/>
      <c r="J81" s="84"/>
    </row>
    <row r="82" spans="2:10" ht="16.5">
      <c r="B82" s="81"/>
      <c r="C82" s="78"/>
      <c r="D82" s="78"/>
      <c r="E82" s="79"/>
      <c r="F82" s="79"/>
      <c r="G82" s="79"/>
      <c r="H82" s="79"/>
      <c r="I82" s="79"/>
      <c r="J82" s="84"/>
    </row>
    <row r="83" spans="2:10" ht="16.5">
      <c r="B83" s="81"/>
      <c r="C83" s="78"/>
      <c r="D83" s="78"/>
      <c r="E83" s="79"/>
      <c r="F83" s="79"/>
      <c r="G83" s="79"/>
      <c r="H83" s="79"/>
      <c r="I83" s="79"/>
      <c r="J83" s="84"/>
    </row>
    <row r="84" spans="2:10" ht="16.5">
      <c r="B84" s="81"/>
      <c r="C84" s="78"/>
      <c r="D84" s="78"/>
      <c r="E84" s="79"/>
      <c r="F84" s="79"/>
      <c r="G84" s="79"/>
      <c r="H84" s="79"/>
      <c r="I84" s="79"/>
      <c r="J84" s="84"/>
    </row>
    <row r="85" spans="2:10" ht="16.5">
      <c r="B85" s="81"/>
      <c r="C85" s="78"/>
      <c r="D85" s="78"/>
      <c r="E85" s="79"/>
      <c r="F85" s="79"/>
      <c r="G85" s="79"/>
      <c r="H85" s="79"/>
      <c r="I85" s="79"/>
      <c r="J85" s="84"/>
    </row>
    <row r="86" spans="2:10" ht="16.5">
      <c r="B86" s="81"/>
      <c r="C86" s="78"/>
      <c r="D86" s="78"/>
      <c r="E86" s="79"/>
      <c r="F86" s="79"/>
      <c r="G86" s="79"/>
      <c r="H86" s="79"/>
      <c r="I86" s="79"/>
      <c r="J86" s="84"/>
    </row>
    <row r="87" spans="2:10" ht="16.5">
      <c r="B87" s="81"/>
      <c r="C87" s="78"/>
      <c r="D87" s="78"/>
      <c r="E87" s="79"/>
      <c r="F87" s="79"/>
      <c r="G87" s="79"/>
      <c r="H87" s="79"/>
      <c r="I87" s="79"/>
      <c r="J87" s="84"/>
    </row>
    <row r="88" spans="2:10" ht="16.5">
      <c r="B88" s="81"/>
      <c r="C88" s="78"/>
      <c r="D88" s="78"/>
      <c r="E88" s="79"/>
      <c r="F88" s="79"/>
      <c r="G88" s="79"/>
      <c r="H88" s="79"/>
      <c r="I88" s="79"/>
      <c r="J88" s="84"/>
    </row>
    <row r="89" spans="2:10" ht="16.5">
      <c r="B89" s="81"/>
      <c r="C89" s="78"/>
      <c r="D89" s="78"/>
      <c r="E89" s="79"/>
      <c r="F89" s="79"/>
      <c r="G89" s="79"/>
      <c r="H89" s="79"/>
      <c r="I89" s="79"/>
      <c r="J89" s="84"/>
    </row>
    <row r="90" spans="2:10" ht="16.5">
      <c r="B90" s="81"/>
      <c r="C90" s="78"/>
      <c r="D90" s="78"/>
      <c r="E90" s="79"/>
      <c r="F90" s="79"/>
      <c r="G90" s="79"/>
      <c r="H90" s="79"/>
      <c r="I90" s="79"/>
      <c r="J90" s="84"/>
    </row>
    <row r="91" spans="2:10" ht="16.5">
      <c r="B91" s="81"/>
      <c r="C91" s="78"/>
      <c r="D91" s="78"/>
      <c r="E91" s="79"/>
      <c r="F91" s="79"/>
      <c r="G91" s="79"/>
      <c r="H91" s="79"/>
      <c r="I91" s="79"/>
      <c r="J91" s="84"/>
    </row>
    <row r="92" spans="2:10" ht="16.5">
      <c r="B92" s="81"/>
      <c r="C92" s="78"/>
      <c r="D92" s="78"/>
      <c r="E92" s="79"/>
      <c r="F92" s="79"/>
      <c r="G92" s="79"/>
      <c r="H92" s="79"/>
      <c r="I92" s="79"/>
      <c r="J92" s="84"/>
    </row>
    <row r="93" spans="2:10" ht="16.5">
      <c r="B93" s="81"/>
      <c r="C93" s="78"/>
      <c r="D93" s="78"/>
      <c r="E93" s="79"/>
      <c r="F93" s="79"/>
      <c r="G93" s="79"/>
      <c r="H93" s="79"/>
      <c r="I93" s="79"/>
      <c r="J93" s="84"/>
    </row>
    <row r="94" spans="2:10" ht="16.5">
      <c r="B94" s="81"/>
      <c r="C94" s="78"/>
      <c r="D94" s="78"/>
      <c r="E94" s="79"/>
      <c r="F94" s="79"/>
      <c r="G94" s="79"/>
      <c r="H94" s="79"/>
      <c r="I94" s="79"/>
      <c r="J94" s="84"/>
    </row>
    <row r="95" spans="2:10" ht="16.5">
      <c r="B95" s="81"/>
      <c r="C95" s="78"/>
      <c r="D95" s="78"/>
      <c r="E95" s="79"/>
      <c r="F95" s="79"/>
      <c r="G95" s="79"/>
      <c r="H95" s="79"/>
      <c r="I95" s="79"/>
      <c r="J95" s="84"/>
    </row>
    <row r="96" spans="2:10" ht="16.5">
      <c r="B96" s="81"/>
      <c r="C96" s="78"/>
      <c r="D96" s="78"/>
      <c r="E96" s="79"/>
      <c r="F96" s="79"/>
      <c r="G96" s="79"/>
      <c r="H96" s="79"/>
      <c r="I96" s="79"/>
      <c r="J96" s="84"/>
    </row>
    <row r="97" spans="2:10" ht="16.5">
      <c r="B97" s="81"/>
      <c r="C97" s="78"/>
      <c r="D97" s="78"/>
      <c r="E97" s="79"/>
      <c r="F97" s="79"/>
      <c r="G97" s="79"/>
      <c r="H97" s="79"/>
      <c r="I97" s="79"/>
      <c r="J97" s="84"/>
    </row>
    <row r="98" spans="2:10" ht="16.5">
      <c r="B98" s="81"/>
      <c r="C98" s="78"/>
      <c r="D98" s="78"/>
      <c r="E98" s="79"/>
      <c r="F98" s="79"/>
      <c r="G98" s="79"/>
      <c r="H98" s="79"/>
      <c r="I98" s="79"/>
      <c r="J98" s="84"/>
    </row>
    <row r="99" spans="2:10" ht="16.5">
      <c r="B99" s="81"/>
      <c r="C99" s="78"/>
      <c r="D99" s="78"/>
      <c r="E99" s="79"/>
      <c r="F99" s="79"/>
      <c r="G99" s="79"/>
      <c r="H99" s="79"/>
      <c r="I99" s="79"/>
      <c r="J99" s="84"/>
    </row>
    <row r="100" spans="2:10" ht="16.5">
      <c r="B100" s="81"/>
      <c r="C100" s="78"/>
      <c r="D100" s="78"/>
      <c r="E100" s="79"/>
      <c r="F100" s="79"/>
      <c r="G100" s="79"/>
      <c r="H100" s="79"/>
      <c r="I100" s="79"/>
      <c r="J100" s="84"/>
    </row>
    <row r="101" spans="2:10" ht="16.5">
      <c r="B101" s="81"/>
      <c r="C101" s="78"/>
      <c r="D101" s="78"/>
      <c r="E101" s="79"/>
      <c r="F101" s="79"/>
      <c r="G101" s="79"/>
      <c r="H101" s="79"/>
      <c r="I101" s="79"/>
      <c r="J101" s="84"/>
    </row>
    <row r="102" spans="2:10" ht="16.5">
      <c r="B102" s="81"/>
      <c r="C102" s="78"/>
      <c r="D102" s="78"/>
      <c r="E102" s="79"/>
      <c r="F102" s="79"/>
      <c r="G102" s="79"/>
      <c r="H102" s="79"/>
      <c r="I102" s="79"/>
      <c r="J102" s="84"/>
    </row>
    <row r="103" spans="2:10" ht="16.5">
      <c r="B103" s="81"/>
      <c r="C103" s="78"/>
      <c r="D103" s="78"/>
      <c r="E103" s="79"/>
      <c r="F103" s="79"/>
      <c r="G103" s="79"/>
      <c r="H103" s="79"/>
      <c r="I103" s="79"/>
      <c r="J103" s="84"/>
    </row>
    <row r="104" spans="2:10" ht="16.5">
      <c r="B104" s="81"/>
      <c r="C104" s="78"/>
      <c r="D104" s="78"/>
      <c r="E104" s="79"/>
      <c r="F104" s="79"/>
      <c r="G104" s="79"/>
      <c r="H104" s="79"/>
      <c r="I104" s="79"/>
      <c r="J104" s="84"/>
    </row>
    <row r="105" spans="2:10" ht="16.5">
      <c r="B105" s="81"/>
      <c r="C105" s="78"/>
      <c r="D105" s="78"/>
      <c r="E105" s="79"/>
      <c r="F105" s="79"/>
      <c r="G105" s="79"/>
      <c r="H105" s="79"/>
      <c r="I105" s="79"/>
      <c r="J105" s="84"/>
    </row>
    <row r="106" spans="2:10" ht="16.5">
      <c r="B106" s="81"/>
      <c r="C106" s="78"/>
      <c r="D106" s="78"/>
      <c r="E106" s="79"/>
      <c r="F106" s="79"/>
      <c r="G106" s="79"/>
      <c r="H106" s="79"/>
      <c r="I106" s="79"/>
      <c r="J106" s="84"/>
    </row>
    <row r="107" spans="2:10" ht="16.5">
      <c r="B107" s="81"/>
      <c r="C107" s="78"/>
      <c r="D107" s="78"/>
      <c r="E107" s="79"/>
      <c r="F107" s="79"/>
      <c r="G107" s="79"/>
      <c r="H107" s="79"/>
      <c r="I107" s="79"/>
      <c r="J107" s="84"/>
    </row>
    <row r="108" spans="2:10" ht="16.5">
      <c r="B108" s="81"/>
      <c r="C108" s="78"/>
      <c r="D108" s="78"/>
      <c r="E108" s="79"/>
      <c r="F108" s="79"/>
      <c r="G108" s="79"/>
      <c r="H108" s="79"/>
      <c r="I108" s="79"/>
      <c r="J108" s="84"/>
    </row>
    <row r="109" spans="2:10" ht="16.5">
      <c r="B109" s="81"/>
      <c r="C109" s="78"/>
      <c r="D109" s="78"/>
      <c r="E109" s="79"/>
      <c r="F109" s="79"/>
      <c r="G109" s="79"/>
      <c r="H109" s="79"/>
      <c r="I109" s="79"/>
      <c r="J109" s="84"/>
    </row>
    <row r="110" spans="2:10" ht="16.5">
      <c r="B110" s="81"/>
      <c r="C110" s="78"/>
      <c r="D110" s="78"/>
      <c r="E110" s="79"/>
      <c r="F110" s="79"/>
      <c r="G110" s="79"/>
      <c r="H110" s="79"/>
      <c r="I110" s="79"/>
      <c r="J110" s="84"/>
    </row>
    <row r="111" spans="2:10" ht="16.5">
      <c r="B111" s="81"/>
      <c r="C111" s="78"/>
      <c r="D111" s="78"/>
      <c r="E111" s="79"/>
      <c r="F111" s="79"/>
      <c r="G111" s="79"/>
      <c r="H111" s="79"/>
      <c r="I111" s="79"/>
      <c r="J111" s="84"/>
    </row>
    <row r="112" spans="2:10" ht="16.5">
      <c r="B112" s="81"/>
      <c r="C112" s="78"/>
      <c r="D112" s="78"/>
      <c r="E112" s="79"/>
      <c r="F112" s="79"/>
      <c r="G112" s="79"/>
      <c r="H112" s="79"/>
      <c r="I112" s="79"/>
      <c r="J112" s="84"/>
    </row>
    <row r="113" spans="2:10" ht="16.5">
      <c r="B113" s="81"/>
      <c r="C113" s="78"/>
      <c r="D113" s="78"/>
      <c r="E113" s="79"/>
      <c r="F113" s="79"/>
      <c r="G113" s="79"/>
      <c r="H113" s="79"/>
      <c r="I113" s="79"/>
      <c r="J113" s="84"/>
    </row>
    <row r="114" spans="2:10" ht="16.5">
      <c r="B114" s="81"/>
      <c r="C114" s="78"/>
      <c r="D114" s="78"/>
      <c r="E114" s="79"/>
      <c r="F114" s="79"/>
      <c r="G114" s="79"/>
      <c r="H114" s="79"/>
      <c r="I114" s="79"/>
      <c r="J114" s="84"/>
    </row>
    <row r="115" spans="2:10" ht="16.5">
      <c r="B115" s="81"/>
      <c r="C115" s="78"/>
      <c r="D115" s="78"/>
      <c r="E115" s="79"/>
      <c r="F115" s="79"/>
      <c r="G115" s="79"/>
      <c r="H115" s="79"/>
      <c r="I115" s="79"/>
      <c r="J115" s="84"/>
    </row>
    <row r="116" spans="2:10" ht="16.5">
      <c r="B116" s="81"/>
      <c r="C116" s="78"/>
      <c r="D116" s="78"/>
      <c r="E116" s="79"/>
      <c r="F116" s="79"/>
      <c r="G116" s="79"/>
      <c r="H116" s="79"/>
      <c r="I116" s="79"/>
      <c r="J116" s="84"/>
    </row>
    <row r="117" spans="2:10" ht="16.5">
      <c r="B117" s="81"/>
      <c r="C117" s="78"/>
      <c r="D117" s="78"/>
      <c r="E117" s="79"/>
      <c r="F117" s="79"/>
      <c r="G117" s="79"/>
      <c r="H117" s="79"/>
      <c r="I117" s="79"/>
      <c r="J117" s="84"/>
    </row>
    <row r="118" spans="2:10" ht="16.5">
      <c r="B118" s="81"/>
      <c r="C118" s="78"/>
      <c r="D118" s="78"/>
      <c r="E118" s="79"/>
      <c r="F118" s="79"/>
      <c r="G118" s="79"/>
      <c r="H118" s="79"/>
      <c r="I118" s="79"/>
      <c r="J118" s="84"/>
    </row>
    <row r="119" spans="2:10" ht="16.5">
      <c r="B119" s="81"/>
      <c r="C119" s="78"/>
      <c r="D119" s="78"/>
      <c r="E119" s="79"/>
      <c r="F119" s="79"/>
      <c r="G119" s="79"/>
      <c r="H119" s="79"/>
      <c r="I119" s="79"/>
      <c r="J119" s="84"/>
    </row>
    <row r="120" spans="2:10" ht="16.5">
      <c r="B120" s="81"/>
      <c r="C120" s="78"/>
      <c r="D120" s="78"/>
      <c r="E120" s="79"/>
      <c r="F120" s="79"/>
      <c r="G120" s="79"/>
      <c r="H120" s="79"/>
      <c r="I120" s="79"/>
      <c r="J120" s="84"/>
    </row>
    <row r="121" spans="2:10" ht="16.5">
      <c r="B121" s="81"/>
      <c r="C121" s="78"/>
      <c r="D121" s="78"/>
      <c r="E121" s="79"/>
      <c r="F121" s="79"/>
      <c r="G121" s="79"/>
      <c r="H121" s="79"/>
      <c r="I121" s="79"/>
      <c r="J121" s="84"/>
    </row>
    <row r="122" spans="2:10" ht="16.5">
      <c r="B122" s="81"/>
      <c r="C122" s="78"/>
      <c r="D122" s="78"/>
      <c r="E122" s="79"/>
      <c r="F122" s="79"/>
      <c r="G122" s="79"/>
      <c r="H122" s="79"/>
      <c r="I122" s="79"/>
      <c r="J122" s="84"/>
    </row>
    <row r="123" spans="2:10" ht="16.5">
      <c r="B123" s="81"/>
      <c r="C123" s="78"/>
      <c r="D123" s="78"/>
      <c r="E123" s="79"/>
      <c r="F123" s="79"/>
      <c r="G123" s="79"/>
      <c r="H123" s="79"/>
      <c r="I123" s="79"/>
      <c r="J123" s="84"/>
    </row>
    <row r="124" spans="2:10" ht="16.5">
      <c r="B124" s="81"/>
      <c r="C124" s="78"/>
      <c r="D124" s="78"/>
      <c r="E124" s="79"/>
      <c r="F124" s="79"/>
      <c r="G124" s="79"/>
      <c r="H124" s="79"/>
      <c r="I124" s="79"/>
      <c r="J124" s="84"/>
    </row>
    <row r="125" spans="2:10" ht="16.5">
      <c r="B125" s="81"/>
      <c r="C125" s="78"/>
      <c r="D125" s="78"/>
      <c r="E125" s="79"/>
      <c r="F125" s="79"/>
      <c r="G125" s="79"/>
      <c r="H125" s="79"/>
      <c r="I125" s="79"/>
      <c r="J125" s="84"/>
    </row>
    <row r="126" spans="2:10" ht="16.5">
      <c r="B126" s="81"/>
      <c r="C126" s="78"/>
      <c r="D126" s="78"/>
      <c r="E126" s="79"/>
      <c r="F126" s="79"/>
      <c r="G126" s="79"/>
      <c r="H126" s="79"/>
      <c r="I126" s="79"/>
      <c r="J126" s="84"/>
    </row>
    <row r="127" spans="2:10" ht="16.5">
      <c r="B127" s="81"/>
      <c r="C127" s="78"/>
      <c r="D127" s="78"/>
      <c r="E127" s="79"/>
      <c r="F127" s="79"/>
      <c r="G127" s="79"/>
      <c r="H127" s="79"/>
      <c r="I127" s="79"/>
      <c r="J127" s="84"/>
    </row>
    <row r="128" spans="2:10" ht="16.5">
      <c r="B128" s="81"/>
      <c r="C128" s="78"/>
      <c r="D128" s="78"/>
      <c r="E128" s="79"/>
      <c r="F128" s="79"/>
      <c r="G128" s="79"/>
      <c r="H128" s="79"/>
      <c r="I128" s="79"/>
      <c r="J128" s="84"/>
    </row>
    <row r="129" spans="2:10" ht="16.5">
      <c r="B129" s="81"/>
      <c r="C129" s="78"/>
      <c r="D129" s="78"/>
      <c r="E129" s="79"/>
      <c r="F129" s="79"/>
      <c r="G129" s="79"/>
      <c r="H129" s="79"/>
      <c r="I129" s="79"/>
      <c r="J129" s="84"/>
    </row>
    <row r="130" spans="2:10" ht="16.5">
      <c r="B130" s="81"/>
      <c r="C130" s="78"/>
      <c r="D130" s="78"/>
      <c r="E130" s="79"/>
      <c r="F130" s="79"/>
      <c r="G130" s="79"/>
      <c r="H130" s="79"/>
      <c r="I130" s="79"/>
      <c r="J130" s="84"/>
    </row>
    <row r="131" spans="2:10" ht="16.5">
      <c r="B131" s="81"/>
      <c r="C131" s="78"/>
      <c r="D131" s="78"/>
      <c r="E131" s="79"/>
      <c r="F131" s="79"/>
      <c r="G131" s="79"/>
      <c r="H131" s="79"/>
      <c r="I131" s="79"/>
      <c r="J131" s="84"/>
    </row>
    <row r="132" spans="2:10" ht="16.5">
      <c r="B132" s="81"/>
      <c r="C132" s="78"/>
      <c r="D132" s="78"/>
      <c r="E132" s="79"/>
      <c r="F132" s="79"/>
      <c r="G132" s="79"/>
      <c r="H132" s="79"/>
      <c r="I132" s="79"/>
      <c r="J132" s="84"/>
    </row>
    <row r="133" spans="2:10" ht="16.5">
      <c r="B133" s="81"/>
      <c r="C133" s="78"/>
      <c r="D133" s="78"/>
      <c r="E133" s="79"/>
      <c r="F133" s="79"/>
      <c r="G133" s="79"/>
      <c r="H133" s="79"/>
      <c r="I133" s="79"/>
      <c r="J133" s="84"/>
    </row>
    <row r="134" spans="2:10" ht="16.5">
      <c r="B134" s="81"/>
      <c r="C134" s="78"/>
      <c r="D134" s="78"/>
      <c r="E134" s="79"/>
      <c r="F134" s="79"/>
      <c r="G134" s="79"/>
      <c r="H134" s="79"/>
      <c r="I134" s="79"/>
      <c r="J134" s="84"/>
    </row>
    <row r="135" spans="2:10" ht="16.5">
      <c r="B135" s="81"/>
      <c r="C135" s="78"/>
      <c r="D135" s="78"/>
      <c r="E135" s="79"/>
      <c r="F135" s="79"/>
      <c r="G135" s="79"/>
      <c r="H135" s="79"/>
      <c r="I135" s="79"/>
      <c r="J135" s="84"/>
    </row>
    <row r="136" spans="2:10" ht="16.5">
      <c r="B136" s="81"/>
      <c r="C136" s="78"/>
      <c r="D136" s="78"/>
      <c r="E136" s="79"/>
      <c r="F136" s="79"/>
      <c r="G136" s="79"/>
      <c r="H136" s="79"/>
      <c r="I136" s="79"/>
      <c r="J136" s="84"/>
    </row>
    <row r="137" spans="2:10" ht="16.5">
      <c r="B137" s="81"/>
      <c r="C137" s="78"/>
      <c r="D137" s="78"/>
      <c r="E137" s="79"/>
      <c r="F137" s="79"/>
      <c r="G137" s="79"/>
      <c r="H137" s="79"/>
      <c r="I137" s="79"/>
      <c r="J137" s="84"/>
    </row>
    <row r="138" spans="2:10" ht="16.5">
      <c r="B138" s="81"/>
      <c r="C138" s="78"/>
      <c r="D138" s="78"/>
      <c r="E138" s="79"/>
      <c r="F138" s="79"/>
      <c r="G138" s="79"/>
      <c r="H138" s="79"/>
      <c r="I138" s="79"/>
      <c r="J138" s="84"/>
    </row>
    <row r="139" spans="2:10" ht="16.5">
      <c r="B139" s="81"/>
      <c r="C139" s="78"/>
      <c r="D139" s="78"/>
      <c r="E139" s="79"/>
      <c r="F139" s="79"/>
      <c r="G139" s="79"/>
      <c r="H139" s="79"/>
      <c r="I139" s="79"/>
      <c r="J139" s="84"/>
    </row>
    <row r="140" spans="2:10" ht="16.5">
      <c r="B140" s="81"/>
      <c r="C140" s="78"/>
      <c r="D140" s="78"/>
      <c r="E140" s="79"/>
      <c r="F140" s="79"/>
      <c r="G140" s="79"/>
      <c r="H140" s="79"/>
      <c r="I140" s="79"/>
      <c r="J140" s="84"/>
    </row>
    <row r="141" spans="2:10" ht="16.5">
      <c r="B141" s="81"/>
      <c r="C141" s="78"/>
      <c r="D141" s="78"/>
      <c r="E141" s="79"/>
      <c r="F141" s="79"/>
      <c r="G141" s="79"/>
      <c r="H141" s="79"/>
      <c r="I141" s="79"/>
      <c r="J141" s="84"/>
    </row>
    <row r="142" spans="2:10" ht="16.5">
      <c r="B142" s="81"/>
      <c r="C142" s="78"/>
      <c r="D142" s="78"/>
      <c r="E142" s="79"/>
      <c r="F142" s="79"/>
      <c r="G142" s="79"/>
      <c r="H142" s="79"/>
      <c r="I142" s="79"/>
      <c r="J142" s="84"/>
    </row>
    <row r="143" spans="2:10" ht="16.5">
      <c r="B143" s="81"/>
      <c r="C143" s="78"/>
      <c r="D143" s="78"/>
      <c r="E143" s="79"/>
      <c r="F143" s="79"/>
      <c r="G143" s="79"/>
      <c r="H143" s="79"/>
      <c r="I143" s="79"/>
      <c r="J143" s="84"/>
    </row>
    <row r="144" spans="2:10" ht="16.5">
      <c r="B144" s="81"/>
      <c r="C144" s="78"/>
      <c r="D144" s="78"/>
      <c r="E144" s="79"/>
      <c r="F144" s="79"/>
      <c r="G144" s="79"/>
      <c r="H144" s="79"/>
      <c r="I144" s="79"/>
      <c r="J144" s="84"/>
    </row>
    <row r="145" spans="2:10" ht="16.5">
      <c r="B145" s="81"/>
      <c r="C145" s="78"/>
      <c r="D145" s="78"/>
      <c r="E145" s="79"/>
      <c r="F145" s="79"/>
      <c r="G145" s="79"/>
      <c r="H145" s="79"/>
      <c r="I145" s="79"/>
      <c r="J145" s="84"/>
    </row>
    <row r="146" spans="2:10" ht="16.5">
      <c r="B146" s="81"/>
      <c r="C146" s="78"/>
      <c r="D146" s="78"/>
      <c r="E146" s="79"/>
      <c r="F146" s="79"/>
      <c r="G146" s="79"/>
      <c r="H146" s="79"/>
      <c r="I146" s="79"/>
      <c r="J146" s="84"/>
    </row>
    <row r="147" spans="2:10" ht="16.5">
      <c r="B147" s="81"/>
      <c r="C147" s="78"/>
      <c r="D147" s="78"/>
      <c r="E147" s="79"/>
      <c r="F147" s="79"/>
      <c r="G147" s="79"/>
      <c r="H147" s="79"/>
      <c r="I147" s="79"/>
      <c r="J147" s="84"/>
    </row>
    <row r="148" spans="2:10" ht="16.5">
      <c r="B148" s="81"/>
      <c r="C148" s="78"/>
      <c r="D148" s="78"/>
      <c r="E148" s="79"/>
      <c r="F148" s="79"/>
      <c r="G148" s="79"/>
      <c r="H148" s="79"/>
      <c r="I148" s="79"/>
      <c r="J148" s="84"/>
    </row>
    <row r="149" spans="2:10" ht="16.5">
      <c r="B149" s="81"/>
      <c r="C149" s="78"/>
      <c r="D149" s="78"/>
      <c r="E149" s="79"/>
      <c r="F149" s="79"/>
      <c r="G149" s="79"/>
      <c r="H149" s="79"/>
      <c r="I149" s="79"/>
      <c r="J149" s="84"/>
    </row>
    <row r="150" spans="2:10" ht="16.5">
      <c r="B150" s="81"/>
      <c r="C150" s="78"/>
      <c r="D150" s="78"/>
      <c r="E150" s="79"/>
      <c r="F150" s="79"/>
      <c r="G150" s="79"/>
      <c r="H150" s="79"/>
      <c r="I150" s="79"/>
      <c r="J150" s="84"/>
    </row>
    <row r="151" spans="2:10" ht="16.5">
      <c r="B151" s="81"/>
      <c r="C151" s="78"/>
      <c r="D151" s="78"/>
      <c r="E151" s="79"/>
      <c r="F151" s="79"/>
      <c r="G151" s="79"/>
      <c r="H151" s="79"/>
      <c r="I151" s="79"/>
      <c r="J151" s="84"/>
    </row>
    <row r="152" spans="2:10" ht="16.5">
      <c r="B152" s="81"/>
      <c r="C152" s="78"/>
      <c r="D152" s="78"/>
      <c r="E152" s="79"/>
      <c r="F152" s="79"/>
      <c r="G152" s="79"/>
      <c r="H152" s="79"/>
      <c r="I152" s="79"/>
      <c r="J152" s="84"/>
    </row>
    <row r="153" spans="2:10" ht="16.5">
      <c r="B153" s="81"/>
      <c r="C153" s="78"/>
      <c r="D153" s="78"/>
      <c r="E153" s="79"/>
      <c r="F153" s="79"/>
      <c r="G153" s="79"/>
      <c r="H153" s="79"/>
      <c r="I153" s="79"/>
      <c r="J153" s="84"/>
    </row>
    <row r="154" spans="2:10" ht="16.5">
      <c r="B154" s="81"/>
      <c r="C154" s="78"/>
      <c r="D154" s="78"/>
      <c r="E154" s="79"/>
      <c r="F154" s="79"/>
      <c r="G154" s="79"/>
      <c r="H154" s="79"/>
      <c r="I154" s="79"/>
      <c r="J154" s="84"/>
    </row>
    <row r="155" spans="2:10" ht="16.5">
      <c r="B155" s="81"/>
      <c r="C155" s="78"/>
      <c r="D155" s="78"/>
      <c r="E155" s="79"/>
      <c r="F155" s="79"/>
      <c r="G155" s="79"/>
      <c r="H155" s="79"/>
      <c r="I155" s="79"/>
      <c r="J155" s="84"/>
    </row>
    <row r="156" spans="2:10" ht="16.5">
      <c r="B156" s="81"/>
      <c r="C156" s="78"/>
      <c r="D156" s="78"/>
      <c r="E156" s="79"/>
      <c r="F156" s="79"/>
      <c r="G156" s="79"/>
      <c r="H156" s="79"/>
      <c r="I156" s="79"/>
      <c r="J156" s="84"/>
    </row>
    <row r="157" spans="2:10" ht="16.5">
      <c r="B157" s="81"/>
      <c r="C157" s="78"/>
      <c r="D157" s="78"/>
      <c r="E157" s="79"/>
      <c r="F157" s="79"/>
      <c r="G157" s="79"/>
      <c r="H157" s="79"/>
      <c r="I157" s="79"/>
      <c r="J157" s="84"/>
    </row>
    <row r="158" spans="2:10" ht="16.5">
      <c r="B158" s="81"/>
      <c r="C158" s="78"/>
      <c r="D158" s="78"/>
      <c r="E158" s="79"/>
      <c r="F158" s="79"/>
      <c r="G158" s="79"/>
      <c r="H158" s="79"/>
      <c r="I158" s="79"/>
      <c r="J158" s="84"/>
    </row>
    <row r="159" spans="2:10" ht="16.5">
      <c r="B159" s="81"/>
      <c r="C159" s="78"/>
      <c r="D159" s="78"/>
      <c r="E159" s="79"/>
      <c r="F159" s="79"/>
      <c r="G159" s="79"/>
      <c r="H159" s="79"/>
      <c r="I159" s="79"/>
      <c r="J159" s="84"/>
    </row>
    <row r="160" spans="2:10" ht="16.5">
      <c r="B160" s="81"/>
      <c r="C160" s="78"/>
      <c r="D160" s="78"/>
      <c r="E160" s="79"/>
      <c r="F160" s="79"/>
      <c r="G160" s="79"/>
      <c r="H160" s="79"/>
      <c r="I160" s="79"/>
      <c r="J160" s="84"/>
    </row>
    <row r="161" spans="2:10" ht="16.5">
      <c r="B161" s="81"/>
      <c r="C161" s="78"/>
      <c r="D161" s="78"/>
      <c r="E161" s="79"/>
      <c r="F161" s="79"/>
      <c r="G161" s="79"/>
      <c r="H161" s="79"/>
      <c r="I161" s="79"/>
      <c r="J161" s="84"/>
    </row>
    <row r="162" spans="2:10" ht="16.5">
      <c r="B162" s="81"/>
      <c r="C162" s="78"/>
      <c r="D162" s="78"/>
      <c r="E162" s="79"/>
      <c r="F162" s="79"/>
      <c r="G162" s="79"/>
      <c r="H162" s="79"/>
      <c r="I162" s="79"/>
      <c r="J162" s="84"/>
    </row>
    <row r="163" spans="2:10" ht="16.5">
      <c r="B163" s="81"/>
      <c r="C163" s="78"/>
      <c r="D163" s="78"/>
      <c r="E163" s="79"/>
      <c r="F163" s="79"/>
      <c r="G163" s="79"/>
      <c r="H163" s="79"/>
      <c r="I163" s="79"/>
      <c r="J163" s="84"/>
    </row>
    <row r="164" spans="2:10" ht="16.5">
      <c r="B164" s="81"/>
      <c r="C164" s="78"/>
      <c r="D164" s="78"/>
      <c r="E164" s="79"/>
      <c r="F164" s="79"/>
      <c r="G164" s="79"/>
      <c r="H164" s="79"/>
      <c r="I164" s="79"/>
      <c r="J164" s="84"/>
    </row>
    <row r="165" spans="2:10" ht="16.5">
      <c r="B165" s="82"/>
      <c r="C165" s="85"/>
      <c r="D165" s="85"/>
      <c r="E165" s="86"/>
      <c r="F165" s="86"/>
      <c r="G165" s="86"/>
      <c r="H165" s="86"/>
      <c r="I165" s="86"/>
      <c r="J165" s="87"/>
    </row>
    <row r="166" spans="2:10" ht="16.5"/>
  </sheetData>
  <mergeCells count="18">
    <mergeCell ref="C62:D62"/>
    <mergeCell ref="C30:D30"/>
    <mergeCell ref="C33:D33"/>
    <mergeCell ref="C34:D34"/>
    <mergeCell ref="C38:D38"/>
    <mergeCell ref="C40:D40"/>
    <mergeCell ref="C42:D42"/>
    <mergeCell ref="C43:D43"/>
    <mergeCell ref="C47:D47"/>
    <mergeCell ref="C53:D53"/>
    <mergeCell ref="C58:D58"/>
    <mergeCell ref="C59:D59"/>
    <mergeCell ref="C26:D26"/>
    <mergeCell ref="B2:J2"/>
    <mergeCell ref="B14:J14"/>
    <mergeCell ref="C19:D19"/>
    <mergeCell ref="C22:D22"/>
    <mergeCell ref="C25:D25"/>
  </mergeCells>
  <conditionalFormatting sqref="E13:F13 E15:F16 E17">
    <cfRule type="cellIs" dxfId="10274" priority="281" operator="equal">
      <formula>"0 = No answer/Not Applicable"</formula>
    </cfRule>
    <cfRule type="cellIs" dxfId="10273" priority="282" operator="equal">
      <formula>"1 = Not present, needs to be developed"</formula>
    </cfRule>
    <cfRule type="cellIs" dxfId="10272" priority="283" operator="equal">
      <formula>"2 = Needs a lot of strengthening"</formula>
    </cfRule>
    <cfRule type="cellIs" dxfId="10271" priority="284" operator="equal">
      <formula>"3 = Needs some strengthening"</formula>
    </cfRule>
    <cfRule type="cellIs" dxfId="10270" priority="285" operator="equal">
      <formula>"4 = Already present, no action needed"</formula>
    </cfRule>
  </conditionalFormatting>
  <conditionalFormatting sqref="E18 E20:E21 E23:E24">
    <cfRule type="cellIs" dxfId="10269" priority="276" operator="equal">
      <formula>"0 = No answer/Not Applicable"</formula>
    </cfRule>
    <cfRule type="cellIs" dxfId="10268" priority="277" operator="equal">
      <formula>"1 = Not present, needs to be developed"</formula>
    </cfRule>
    <cfRule type="cellIs" dxfId="10267" priority="278" operator="equal">
      <formula>"2 = Needs a lot of strengthening"</formula>
    </cfRule>
    <cfRule type="cellIs" dxfId="10266" priority="279" operator="equal">
      <formula>"3 = Needs some strengthening"</formula>
    </cfRule>
    <cfRule type="cellIs" dxfId="10265" priority="280" operator="equal">
      <formula>"4 = Already present, no action needed"</formula>
    </cfRule>
  </conditionalFormatting>
  <conditionalFormatting sqref="E27:E29">
    <cfRule type="cellIs" dxfId="10264" priority="271" operator="equal">
      <formula>"0 = No answer/Not Applicable"</formula>
    </cfRule>
    <cfRule type="cellIs" dxfId="10263" priority="272" operator="equal">
      <formula>"1 = Not present, needs to be developed"</formula>
    </cfRule>
    <cfRule type="cellIs" dxfId="10262" priority="273" operator="equal">
      <formula>"2 = Needs a lot of strengthening"</formula>
    </cfRule>
    <cfRule type="cellIs" dxfId="10261" priority="274" operator="equal">
      <formula>"3 = Needs some strengthening"</formula>
    </cfRule>
    <cfRule type="cellIs" dxfId="10260" priority="275" operator="equal">
      <formula>"4 = Already present, no action needed"</formula>
    </cfRule>
  </conditionalFormatting>
  <conditionalFormatting sqref="E31:E32">
    <cfRule type="cellIs" dxfId="10259" priority="266" operator="equal">
      <formula>"0 = No answer/Not Applicable"</formula>
    </cfRule>
    <cfRule type="cellIs" dxfId="10258" priority="267" operator="equal">
      <formula>"1 = Not present, needs to be developed"</formula>
    </cfRule>
    <cfRule type="cellIs" dxfId="10257" priority="268" operator="equal">
      <formula>"2 = Needs a lot of strengthening"</formula>
    </cfRule>
    <cfRule type="cellIs" dxfId="10256" priority="269" operator="equal">
      <formula>"3 = Needs some strengthening"</formula>
    </cfRule>
    <cfRule type="cellIs" dxfId="10255" priority="270" operator="equal">
      <formula>"4 = Already present, no action needed"</formula>
    </cfRule>
  </conditionalFormatting>
  <conditionalFormatting sqref="E35:E37">
    <cfRule type="cellIs" dxfId="10254" priority="261" operator="equal">
      <formula>"0 = No answer/Not Applicable"</formula>
    </cfRule>
    <cfRule type="cellIs" dxfId="10253" priority="262" operator="equal">
      <formula>"1 = Not present, needs to be developed"</formula>
    </cfRule>
    <cfRule type="cellIs" dxfId="10252" priority="263" operator="equal">
      <formula>"2 = Needs a lot of strengthening"</formula>
    </cfRule>
    <cfRule type="cellIs" dxfId="10251" priority="264" operator="equal">
      <formula>"3 = Needs some strengthening"</formula>
    </cfRule>
    <cfRule type="cellIs" dxfId="10250" priority="265" operator="equal">
      <formula>"4 = Already present, no action needed"</formula>
    </cfRule>
  </conditionalFormatting>
  <conditionalFormatting sqref="E39">
    <cfRule type="cellIs" dxfId="10249" priority="256" operator="equal">
      <formula>"0 = No answer/Not Applicable"</formula>
    </cfRule>
    <cfRule type="cellIs" dxfId="10248" priority="257" operator="equal">
      <formula>"1 = Not present, needs to be developed"</formula>
    </cfRule>
    <cfRule type="cellIs" dxfId="10247" priority="258" operator="equal">
      <formula>"2 = Needs a lot of strengthening"</formula>
    </cfRule>
    <cfRule type="cellIs" dxfId="10246" priority="259" operator="equal">
      <formula>"3 = Needs some strengthening"</formula>
    </cfRule>
    <cfRule type="cellIs" dxfId="10245" priority="260" operator="equal">
      <formula>"4 = Already present, no action needed"</formula>
    </cfRule>
  </conditionalFormatting>
  <conditionalFormatting sqref="E41 E44:E46">
    <cfRule type="cellIs" dxfId="10244" priority="251" operator="equal">
      <formula>"0 = No answer/Not Applicable"</formula>
    </cfRule>
    <cfRule type="cellIs" dxfId="10243" priority="252" operator="equal">
      <formula>"1 = Not present, needs to be developed"</formula>
    </cfRule>
    <cfRule type="cellIs" dxfId="10242" priority="253" operator="equal">
      <formula>"2 = Needs a lot of strengthening"</formula>
    </cfRule>
    <cfRule type="cellIs" dxfId="10241" priority="254" operator="equal">
      <formula>"3 = Needs some strengthening"</formula>
    </cfRule>
    <cfRule type="cellIs" dxfId="10240" priority="255" operator="equal">
      <formula>"4 = Already present, no action needed"</formula>
    </cfRule>
  </conditionalFormatting>
  <conditionalFormatting sqref="E48:E52">
    <cfRule type="cellIs" dxfId="10239" priority="246" operator="equal">
      <formula>"0 = No answer/Not Applicable"</formula>
    </cfRule>
    <cfRule type="cellIs" dxfId="10238" priority="247" operator="equal">
      <formula>"1 = Not present, needs to be developed"</formula>
    </cfRule>
    <cfRule type="cellIs" dxfId="10237" priority="248" operator="equal">
      <formula>"2 = Needs a lot of strengthening"</formula>
    </cfRule>
    <cfRule type="cellIs" dxfId="10236" priority="249" operator="equal">
      <formula>"3 = Needs some strengthening"</formula>
    </cfRule>
    <cfRule type="cellIs" dxfId="10235" priority="250" operator="equal">
      <formula>"4 = Already present, no action needed"</formula>
    </cfRule>
  </conditionalFormatting>
  <conditionalFormatting sqref="E54:E57">
    <cfRule type="cellIs" dxfId="10234" priority="241" operator="equal">
      <formula>"0 = No answer/Not Applicable"</formula>
    </cfRule>
    <cfRule type="cellIs" dxfId="10233" priority="242" operator="equal">
      <formula>"1 = Not present, needs to be developed"</formula>
    </cfRule>
    <cfRule type="cellIs" dxfId="10232" priority="243" operator="equal">
      <formula>"2 = Needs a lot of strengthening"</formula>
    </cfRule>
    <cfRule type="cellIs" dxfId="10231" priority="244" operator="equal">
      <formula>"3 = Needs some strengthening"</formula>
    </cfRule>
    <cfRule type="cellIs" dxfId="10230" priority="245" operator="equal">
      <formula>"4 = Already present, no action needed"</formula>
    </cfRule>
  </conditionalFormatting>
  <conditionalFormatting sqref="E60:E61 E63:E66">
    <cfRule type="cellIs" dxfId="10229" priority="236" operator="equal">
      <formula>"0 = No answer/Not Applicable"</formula>
    </cfRule>
    <cfRule type="cellIs" dxfId="10228" priority="237" operator="equal">
      <formula>"1 = Not present, needs to be developed"</formula>
    </cfRule>
    <cfRule type="cellIs" dxfId="10227" priority="238" operator="equal">
      <formula>"2 = Needs a lot of strengthening"</formula>
    </cfRule>
    <cfRule type="cellIs" dxfId="10226" priority="239" operator="equal">
      <formula>"3 = Needs some strengthening"</formula>
    </cfRule>
    <cfRule type="cellIs" dxfId="10225" priority="240" operator="equal">
      <formula>"4 = Already present, no action needed"</formula>
    </cfRule>
  </conditionalFormatting>
  <conditionalFormatting sqref="D16">
    <cfRule type="cellIs" dxfId="10224" priority="231" operator="equal">
      <formula>"0 = No answer/Not Applicable"</formula>
    </cfRule>
    <cfRule type="cellIs" dxfId="10223" priority="232" operator="equal">
      <formula>"1 = Not present, needs to be developed"</formula>
    </cfRule>
    <cfRule type="cellIs" dxfId="10222" priority="233" operator="equal">
      <formula>"2 = Needs a lot of strengthening"</formula>
    </cfRule>
    <cfRule type="cellIs" dxfId="10221" priority="234" operator="equal">
      <formula>"3 = Needs some strengthening"</formula>
    </cfRule>
    <cfRule type="cellIs" dxfId="10220" priority="235" operator="equal">
      <formula>"4 = Already present, no action needed"</formula>
    </cfRule>
  </conditionalFormatting>
  <conditionalFormatting sqref="G13:H13">
    <cfRule type="cellIs" dxfId="10219" priority="226" operator="equal">
      <formula>"0 = No answer/Not Applicable"</formula>
    </cfRule>
    <cfRule type="cellIs" dxfId="10218" priority="227" operator="equal">
      <formula>"1 = Not present, needs to be developed"</formula>
    </cfRule>
    <cfRule type="cellIs" dxfId="10217" priority="228" operator="equal">
      <formula>"2 = Needs a lot of strengthening"</formula>
    </cfRule>
    <cfRule type="cellIs" dxfId="10216" priority="229" operator="equal">
      <formula>"3 = Needs some strengthening"</formula>
    </cfRule>
    <cfRule type="cellIs" dxfId="10215" priority="230" operator="equal">
      <formula>"4 = Already present, no action needed"</formula>
    </cfRule>
  </conditionalFormatting>
  <conditionalFormatting sqref="G17 I17">
    <cfRule type="cellIs" dxfId="10214" priority="221" operator="equal">
      <formula>"0 = No answer/Not Applicable"</formula>
    </cfRule>
    <cfRule type="cellIs" dxfId="10213" priority="222" operator="equal">
      <formula>"1 = Not present, needs to be developed"</formula>
    </cfRule>
    <cfRule type="cellIs" dxfId="10212" priority="223" operator="equal">
      <formula>"2 = Needs a lot of strengthening"</formula>
    </cfRule>
    <cfRule type="cellIs" dxfId="10211" priority="224" operator="equal">
      <formula>"3 = Needs some strengthening"</formula>
    </cfRule>
    <cfRule type="cellIs" dxfId="10210" priority="225" operator="equal">
      <formula>"4 = Already present, no action needed"</formula>
    </cfRule>
  </conditionalFormatting>
  <conditionalFormatting sqref="G18 I18">
    <cfRule type="cellIs" dxfId="10209" priority="216" operator="equal">
      <formula>"0 = No answer/Not Applicable"</formula>
    </cfRule>
    <cfRule type="cellIs" dxfId="10208" priority="217" operator="equal">
      <formula>"1 = Not present, needs to be developed"</formula>
    </cfRule>
    <cfRule type="cellIs" dxfId="10207" priority="218" operator="equal">
      <formula>"2 = Needs a lot of strengthening"</formula>
    </cfRule>
    <cfRule type="cellIs" dxfId="10206" priority="219" operator="equal">
      <formula>"3 = Needs some strengthening"</formula>
    </cfRule>
    <cfRule type="cellIs" dxfId="10205" priority="220" operator="equal">
      <formula>"4 = Already present, no action needed"</formula>
    </cfRule>
  </conditionalFormatting>
  <conditionalFormatting sqref="G20:G21 I20:I21">
    <cfRule type="cellIs" dxfId="10204" priority="211" operator="equal">
      <formula>"0 = No answer/Not Applicable"</formula>
    </cfRule>
    <cfRule type="cellIs" dxfId="10203" priority="212" operator="equal">
      <formula>"1 = Not present, needs to be developed"</formula>
    </cfRule>
    <cfRule type="cellIs" dxfId="10202" priority="213" operator="equal">
      <formula>"2 = Needs a lot of strengthening"</formula>
    </cfRule>
    <cfRule type="cellIs" dxfId="10201" priority="214" operator="equal">
      <formula>"3 = Needs some strengthening"</formula>
    </cfRule>
    <cfRule type="cellIs" dxfId="10200" priority="215" operator="equal">
      <formula>"4 = Already present, no action needed"</formula>
    </cfRule>
  </conditionalFormatting>
  <conditionalFormatting sqref="G23:G24 I23:I24">
    <cfRule type="cellIs" dxfId="10199" priority="206" operator="equal">
      <formula>"0 = No answer/Not Applicable"</formula>
    </cfRule>
    <cfRule type="cellIs" dxfId="10198" priority="207" operator="equal">
      <formula>"1 = Not present, needs to be developed"</formula>
    </cfRule>
    <cfRule type="cellIs" dxfId="10197" priority="208" operator="equal">
      <formula>"2 = Needs a lot of strengthening"</formula>
    </cfRule>
    <cfRule type="cellIs" dxfId="10196" priority="209" operator="equal">
      <formula>"3 = Needs some strengthening"</formula>
    </cfRule>
    <cfRule type="cellIs" dxfId="10195" priority="210" operator="equal">
      <formula>"4 = Already present, no action needed"</formula>
    </cfRule>
  </conditionalFormatting>
  <conditionalFormatting sqref="G27:G29 I27:I29">
    <cfRule type="cellIs" dxfId="10194" priority="201" operator="equal">
      <formula>"0 = No answer/Not Applicable"</formula>
    </cfRule>
    <cfRule type="cellIs" dxfId="10193" priority="202" operator="equal">
      <formula>"1 = Not present, needs to be developed"</formula>
    </cfRule>
    <cfRule type="cellIs" dxfId="10192" priority="203" operator="equal">
      <formula>"2 = Needs a lot of strengthening"</formula>
    </cfRule>
    <cfRule type="cellIs" dxfId="10191" priority="204" operator="equal">
      <formula>"3 = Needs some strengthening"</formula>
    </cfRule>
    <cfRule type="cellIs" dxfId="10190" priority="205" operator="equal">
      <formula>"4 = Already present, no action needed"</formula>
    </cfRule>
  </conditionalFormatting>
  <conditionalFormatting sqref="G31:G32 I31:I32">
    <cfRule type="cellIs" dxfId="10189" priority="196" operator="equal">
      <formula>"0 = No answer/Not Applicable"</formula>
    </cfRule>
    <cfRule type="cellIs" dxfId="10188" priority="197" operator="equal">
      <formula>"1 = Not present, needs to be developed"</formula>
    </cfRule>
    <cfRule type="cellIs" dxfId="10187" priority="198" operator="equal">
      <formula>"2 = Needs a lot of strengthening"</formula>
    </cfRule>
    <cfRule type="cellIs" dxfId="10186" priority="199" operator="equal">
      <formula>"3 = Needs some strengthening"</formula>
    </cfRule>
    <cfRule type="cellIs" dxfId="10185" priority="200" operator="equal">
      <formula>"4 = Already present, no action needed"</formula>
    </cfRule>
  </conditionalFormatting>
  <conditionalFormatting sqref="G35:G37 I35:I37">
    <cfRule type="cellIs" dxfId="10184" priority="191" operator="equal">
      <formula>"0 = No answer/Not Applicable"</formula>
    </cfRule>
    <cfRule type="cellIs" dxfId="10183" priority="192" operator="equal">
      <formula>"1 = Not present, needs to be developed"</formula>
    </cfRule>
    <cfRule type="cellIs" dxfId="10182" priority="193" operator="equal">
      <formula>"2 = Needs a lot of strengthening"</formula>
    </cfRule>
    <cfRule type="cellIs" dxfId="10181" priority="194" operator="equal">
      <formula>"3 = Needs some strengthening"</formula>
    </cfRule>
    <cfRule type="cellIs" dxfId="10180" priority="195" operator="equal">
      <formula>"4 = Already present, no action needed"</formula>
    </cfRule>
  </conditionalFormatting>
  <conditionalFormatting sqref="G39 I39">
    <cfRule type="cellIs" dxfId="10179" priority="186" operator="equal">
      <formula>"0 = No answer/Not Applicable"</formula>
    </cfRule>
    <cfRule type="cellIs" dxfId="10178" priority="187" operator="equal">
      <formula>"1 = Not present, needs to be developed"</formula>
    </cfRule>
    <cfRule type="cellIs" dxfId="10177" priority="188" operator="equal">
      <formula>"2 = Needs a lot of strengthening"</formula>
    </cfRule>
    <cfRule type="cellIs" dxfId="10176" priority="189" operator="equal">
      <formula>"3 = Needs some strengthening"</formula>
    </cfRule>
    <cfRule type="cellIs" dxfId="10175" priority="190" operator="equal">
      <formula>"4 = Already present, no action needed"</formula>
    </cfRule>
  </conditionalFormatting>
  <conditionalFormatting sqref="G41 I41">
    <cfRule type="cellIs" dxfId="10174" priority="181" operator="equal">
      <formula>"0 = No answer/Not Applicable"</formula>
    </cfRule>
    <cfRule type="cellIs" dxfId="10173" priority="182" operator="equal">
      <formula>"1 = Not present, needs to be developed"</formula>
    </cfRule>
    <cfRule type="cellIs" dxfId="10172" priority="183" operator="equal">
      <formula>"2 = Needs a lot of strengthening"</formula>
    </cfRule>
    <cfRule type="cellIs" dxfId="10171" priority="184" operator="equal">
      <formula>"3 = Needs some strengthening"</formula>
    </cfRule>
    <cfRule type="cellIs" dxfId="10170" priority="185" operator="equal">
      <formula>"4 = Already present, no action needed"</formula>
    </cfRule>
  </conditionalFormatting>
  <conditionalFormatting sqref="G44:G46 I44:I46">
    <cfRule type="cellIs" dxfId="10169" priority="176" operator="equal">
      <formula>"0 = No answer/Not Applicable"</formula>
    </cfRule>
    <cfRule type="cellIs" dxfId="10168" priority="177" operator="equal">
      <formula>"1 = Not present, needs to be developed"</formula>
    </cfRule>
    <cfRule type="cellIs" dxfId="10167" priority="178" operator="equal">
      <formula>"2 = Needs a lot of strengthening"</formula>
    </cfRule>
    <cfRule type="cellIs" dxfId="10166" priority="179" operator="equal">
      <formula>"3 = Needs some strengthening"</formula>
    </cfRule>
    <cfRule type="cellIs" dxfId="10165" priority="180" operator="equal">
      <formula>"4 = Already present, no action needed"</formula>
    </cfRule>
  </conditionalFormatting>
  <conditionalFormatting sqref="G48:G52 I48:I52">
    <cfRule type="cellIs" dxfId="10164" priority="171" operator="equal">
      <formula>"0 = No answer/Not Applicable"</formula>
    </cfRule>
    <cfRule type="cellIs" dxfId="10163" priority="172" operator="equal">
      <formula>"1 = Not present, needs to be developed"</formula>
    </cfRule>
    <cfRule type="cellIs" dxfId="10162" priority="173" operator="equal">
      <formula>"2 = Needs a lot of strengthening"</formula>
    </cfRule>
    <cfRule type="cellIs" dxfId="10161" priority="174" operator="equal">
      <formula>"3 = Needs some strengthening"</formula>
    </cfRule>
    <cfRule type="cellIs" dxfId="10160" priority="175" operator="equal">
      <formula>"4 = Already present, no action needed"</formula>
    </cfRule>
  </conditionalFormatting>
  <conditionalFormatting sqref="G54:G57 I54:I57">
    <cfRule type="cellIs" dxfId="10159" priority="166" operator="equal">
      <formula>"0 = No answer/Not Applicable"</formula>
    </cfRule>
    <cfRule type="cellIs" dxfId="10158" priority="167" operator="equal">
      <formula>"1 = Not present, needs to be developed"</formula>
    </cfRule>
    <cfRule type="cellIs" dxfId="10157" priority="168" operator="equal">
      <formula>"2 = Needs a lot of strengthening"</formula>
    </cfRule>
    <cfRule type="cellIs" dxfId="10156" priority="169" operator="equal">
      <formula>"3 = Needs some strengthening"</formula>
    </cfRule>
    <cfRule type="cellIs" dxfId="10155" priority="170" operator="equal">
      <formula>"4 = Already present, no action needed"</formula>
    </cfRule>
  </conditionalFormatting>
  <conditionalFormatting sqref="G60:G61 I60:I61">
    <cfRule type="cellIs" dxfId="10154" priority="161" operator="equal">
      <formula>"0 = No answer/Not Applicable"</formula>
    </cfRule>
    <cfRule type="cellIs" dxfId="10153" priority="162" operator="equal">
      <formula>"1 = Not present, needs to be developed"</formula>
    </cfRule>
    <cfRule type="cellIs" dxfId="10152" priority="163" operator="equal">
      <formula>"2 = Needs a lot of strengthening"</formula>
    </cfRule>
    <cfRule type="cellIs" dxfId="10151" priority="164" operator="equal">
      <formula>"3 = Needs some strengthening"</formula>
    </cfRule>
    <cfRule type="cellIs" dxfId="10150" priority="165" operator="equal">
      <formula>"4 = Already present, no action needed"</formula>
    </cfRule>
  </conditionalFormatting>
  <conditionalFormatting sqref="G63:G71 I63:I71">
    <cfRule type="cellIs" dxfId="10149" priority="156" operator="equal">
      <formula>"0 = No answer/Not Applicable"</formula>
    </cfRule>
    <cfRule type="cellIs" dxfId="10148" priority="157" operator="equal">
      <formula>"1 = Not present, needs to be developed"</formula>
    </cfRule>
    <cfRule type="cellIs" dxfId="10147" priority="158" operator="equal">
      <formula>"2 = Needs a lot of strengthening"</formula>
    </cfRule>
    <cfRule type="cellIs" dxfId="10146" priority="159" operator="equal">
      <formula>"3 = Needs some strengthening"</formula>
    </cfRule>
    <cfRule type="cellIs" dxfId="10145" priority="160" operator="equal">
      <formula>"4 = Already present, no action needed"</formula>
    </cfRule>
  </conditionalFormatting>
  <conditionalFormatting sqref="B2">
    <cfRule type="cellIs" dxfId="10144" priority="151" operator="equal">
      <formula>"0 = No answer/Not Applicable"</formula>
    </cfRule>
    <cfRule type="cellIs" dxfId="10143" priority="152" operator="equal">
      <formula>"1 = Not present, needs to be developed"</formula>
    </cfRule>
    <cfRule type="cellIs" dxfId="10142" priority="153" operator="equal">
      <formula>"2 = Needs a lot of strengthening"</formula>
    </cfRule>
    <cfRule type="cellIs" dxfId="10141" priority="154" operator="equal">
      <formula>"3 = Needs some strengthening"</formula>
    </cfRule>
    <cfRule type="cellIs" dxfId="10140" priority="155" operator="equal">
      <formula>"4 = Already present, no action needed"</formula>
    </cfRule>
  </conditionalFormatting>
  <conditionalFormatting sqref="H17">
    <cfRule type="cellIs" dxfId="10139" priority="146" operator="equal">
      <formula>"0 = No answer/Not Applicable"</formula>
    </cfRule>
    <cfRule type="cellIs" dxfId="10138" priority="147" operator="equal">
      <formula>"1 = Not present, needs to be developed"</formula>
    </cfRule>
    <cfRule type="cellIs" dxfId="10137" priority="148" operator="equal">
      <formula>"2 = Needs a lot of strengthening"</formula>
    </cfRule>
    <cfRule type="cellIs" dxfId="10136" priority="149" operator="equal">
      <formula>"3 = Needs some strengthening"</formula>
    </cfRule>
    <cfRule type="cellIs" dxfId="10135" priority="150" operator="equal">
      <formula>"4 = Already present, no action needed"</formula>
    </cfRule>
  </conditionalFormatting>
  <conditionalFormatting sqref="F18">
    <cfRule type="cellIs" dxfId="10134" priority="141" operator="equal">
      <formula>"0 = No answer/Not Applicable"</formula>
    </cfRule>
    <cfRule type="cellIs" dxfId="10133" priority="142" operator="equal">
      <formula>"1 = Not present, needs to be developed"</formula>
    </cfRule>
    <cfRule type="cellIs" dxfId="10132" priority="143" operator="equal">
      <formula>"2 = Needs a lot of strengthening"</formula>
    </cfRule>
    <cfRule type="cellIs" dxfId="10131" priority="144" operator="equal">
      <formula>"3 = Needs some strengthening"</formula>
    </cfRule>
    <cfRule type="cellIs" dxfId="10130" priority="145" operator="equal">
      <formula>"4 = Already present, no action needed"</formula>
    </cfRule>
  </conditionalFormatting>
  <conditionalFormatting sqref="H18">
    <cfRule type="cellIs" dxfId="10129" priority="136" operator="equal">
      <formula>"0 = No answer/Not Applicable"</formula>
    </cfRule>
    <cfRule type="cellIs" dxfId="10128" priority="137" operator="equal">
      <formula>"1 = Not present, needs to be developed"</formula>
    </cfRule>
    <cfRule type="cellIs" dxfId="10127" priority="138" operator="equal">
      <formula>"2 = Needs a lot of strengthening"</formula>
    </cfRule>
    <cfRule type="cellIs" dxfId="10126" priority="139" operator="equal">
      <formula>"3 = Needs some strengthening"</formula>
    </cfRule>
    <cfRule type="cellIs" dxfId="10125" priority="140" operator="equal">
      <formula>"4 = Already present, no action needed"</formula>
    </cfRule>
  </conditionalFormatting>
  <conditionalFormatting sqref="F20:F21">
    <cfRule type="cellIs" dxfId="10124" priority="131" operator="equal">
      <formula>"0 = No answer/Not Applicable"</formula>
    </cfRule>
    <cfRule type="cellIs" dxfId="10123" priority="132" operator="equal">
      <formula>"1 = Not present, needs to be developed"</formula>
    </cfRule>
    <cfRule type="cellIs" dxfId="10122" priority="133" operator="equal">
      <formula>"2 = Needs a lot of strengthening"</formula>
    </cfRule>
    <cfRule type="cellIs" dxfId="10121" priority="134" operator="equal">
      <formula>"3 = Needs some strengthening"</formula>
    </cfRule>
    <cfRule type="cellIs" dxfId="10120" priority="135" operator="equal">
      <formula>"4 = Already present, no action needed"</formula>
    </cfRule>
  </conditionalFormatting>
  <conditionalFormatting sqref="H20:H21">
    <cfRule type="cellIs" dxfId="10119" priority="126" operator="equal">
      <formula>"0 = No answer/Not Applicable"</formula>
    </cfRule>
    <cfRule type="cellIs" dxfId="10118" priority="127" operator="equal">
      <formula>"1 = Not present, needs to be developed"</formula>
    </cfRule>
    <cfRule type="cellIs" dxfId="10117" priority="128" operator="equal">
      <formula>"2 = Needs a lot of strengthening"</formula>
    </cfRule>
    <cfRule type="cellIs" dxfId="10116" priority="129" operator="equal">
      <formula>"3 = Needs some strengthening"</formula>
    </cfRule>
    <cfRule type="cellIs" dxfId="10115" priority="130" operator="equal">
      <formula>"4 = Already present, no action needed"</formula>
    </cfRule>
  </conditionalFormatting>
  <conditionalFormatting sqref="F23:F24">
    <cfRule type="cellIs" dxfId="10114" priority="121" operator="equal">
      <formula>"0 = No answer/Not Applicable"</formula>
    </cfRule>
    <cfRule type="cellIs" dxfId="10113" priority="122" operator="equal">
      <formula>"1 = Not present, needs to be developed"</formula>
    </cfRule>
    <cfRule type="cellIs" dxfId="10112" priority="123" operator="equal">
      <formula>"2 = Needs a lot of strengthening"</formula>
    </cfRule>
    <cfRule type="cellIs" dxfId="10111" priority="124" operator="equal">
      <formula>"3 = Needs some strengthening"</formula>
    </cfRule>
    <cfRule type="cellIs" dxfId="10110" priority="125" operator="equal">
      <formula>"4 = Already present, no action needed"</formula>
    </cfRule>
  </conditionalFormatting>
  <conditionalFormatting sqref="H23:H24">
    <cfRule type="cellIs" dxfId="10109" priority="116" operator="equal">
      <formula>"0 = No answer/Not Applicable"</formula>
    </cfRule>
    <cfRule type="cellIs" dxfId="10108" priority="117" operator="equal">
      <formula>"1 = Not present, needs to be developed"</formula>
    </cfRule>
    <cfRule type="cellIs" dxfId="10107" priority="118" operator="equal">
      <formula>"2 = Needs a lot of strengthening"</formula>
    </cfRule>
    <cfRule type="cellIs" dxfId="10106" priority="119" operator="equal">
      <formula>"3 = Needs some strengthening"</formula>
    </cfRule>
    <cfRule type="cellIs" dxfId="10105" priority="120" operator="equal">
      <formula>"4 = Already present, no action needed"</formula>
    </cfRule>
  </conditionalFormatting>
  <conditionalFormatting sqref="F27:F29">
    <cfRule type="cellIs" dxfId="10104" priority="111" operator="equal">
      <formula>"0 = No answer/Not Applicable"</formula>
    </cfRule>
    <cfRule type="cellIs" dxfId="10103" priority="112" operator="equal">
      <formula>"1 = Not present, needs to be developed"</formula>
    </cfRule>
    <cfRule type="cellIs" dxfId="10102" priority="113" operator="equal">
      <formula>"2 = Needs a lot of strengthening"</formula>
    </cfRule>
    <cfRule type="cellIs" dxfId="10101" priority="114" operator="equal">
      <formula>"3 = Needs some strengthening"</formula>
    </cfRule>
    <cfRule type="cellIs" dxfId="10100" priority="115" operator="equal">
      <formula>"4 = Already present, no action needed"</formula>
    </cfRule>
  </conditionalFormatting>
  <conditionalFormatting sqref="H27:H29">
    <cfRule type="cellIs" dxfId="10099" priority="106" operator="equal">
      <formula>"0 = No answer/Not Applicable"</formula>
    </cfRule>
    <cfRule type="cellIs" dxfId="10098" priority="107" operator="equal">
      <formula>"1 = Not present, needs to be developed"</formula>
    </cfRule>
    <cfRule type="cellIs" dxfId="10097" priority="108" operator="equal">
      <formula>"2 = Needs a lot of strengthening"</formula>
    </cfRule>
    <cfRule type="cellIs" dxfId="10096" priority="109" operator="equal">
      <formula>"3 = Needs some strengthening"</formula>
    </cfRule>
    <cfRule type="cellIs" dxfId="10095" priority="110" operator="equal">
      <formula>"4 = Already present, no action needed"</formula>
    </cfRule>
  </conditionalFormatting>
  <conditionalFormatting sqref="F31:F32">
    <cfRule type="cellIs" dxfId="10094" priority="101" operator="equal">
      <formula>"0 = No answer/Not Applicable"</formula>
    </cfRule>
    <cfRule type="cellIs" dxfId="10093" priority="102" operator="equal">
      <formula>"1 = Not present, needs to be developed"</formula>
    </cfRule>
    <cfRule type="cellIs" dxfId="10092" priority="103" operator="equal">
      <formula>"2 = Needs a lot of strengthening"</formula>
    </cfRule>
    <cfRule type="cellIs" dxfId="10091" priority="104" operator="equal">
      <formula>"3 = Needs some strengthening"</formula>
    </cfRule>
    <cfRule type="cellIs" dxfId="10090" priority="105" operator="equal">
      <formula>"4 = Already present, no action needed"</formula>
    </cfRule>
  </conditionalFormatting>
  <conditionalFormatting sqref="H31:H32">
    <cfRule type="cellIs" dxfId="10089" priority="96" operator="equal">
      <formula>"0 = No answer/Not Applicable"</formula>
    </cfRule>
    <cfRule type="cellIs" dxfId="10088" priority="97" operator="equal">
      <formula>"1 = Not present, needs to be developed"</formula>
    </cfRule>
    <cfRule type="cellIs" dxfId="10087" priority="98" operator="equal">
      <formula>"2 = Needs a lot of strengthening"</formula>
    </cfRule>
    <cfRule type="cellIs" dxfId="10086" priority="99" operator="equal">
      <formula>"3 = Needs some strengthening"</formula>
    </cfRule>
    <cfRule type="cellIs" dxfId="10085" priority="100" operator="equal">
      <formula>"4 = Already present, no action needed"</formula>
    </cfRule>
  </conditionalFormatting>
  <conditionalFormatting sqref="F35:F37">
    <cfRule type="cellIs" dxfId="10084" priority="91" operator="equal">
      <formula>"0 = No answer/Not Applicable"</formula>
    </cfRule>
    <cfRule type="cellIs" dxfId="10083" priority="92" operator="equal">
      <formula>"1 = Not present, needs to be developed"</formula>
    </cfRule>
    <cfRule type="cellIs" dxfId="10082" priority="93" operator="equal">
      <formula>"2 = Needs a lot of strengthening"</formula>
    </cfRule>
    <cfRule type="cellIs" dxfId="10081" priority="94" operator="equal">
      <formula>"3 = Needs some strengthening"</formula>
    </cfRule>
    <cfRule type="cellIs" dxfId="10080" priority="95" operator="equal">
      <formula>"4 = Already present, no action needed"</formula>
    </cfRule>
  </conditionalFormatting>
  <conditionalFormatting sqref="H35:H37">
    <cfRule type="cellIs" dxfId="10079" priority="86" operator="equal">
      <formula>"0 = No answer/Not Applicable"</formula>
    </cfRule>
    <cfRule type="cellIs" dxfId="10078" priority="87" operator="equal">
      <formula>"1 = Not present, needs to be developed"</formula>
    </cfRule>
    <cfRule type="cellIs" dxfId="10077" priority="88" operator="equal">
      <formula>"2 = Needs a lot of strengthening"</formula>
    </cfRule>
    <cfRule type="cellIs" dxfId="10076" priority="89" operator="equal">
      <formula>"3 = Needs some strengthening"</formula>
    </cfRule>
    <cfRule type="cellIs" dxfId="10075" priority="90" operator="equal">
      <formula>"4 = Already present, no action needed"</formula>
    </cfRule>
  </conditionalFormatting>
  <conditionalFormatting sqref="F39">
    <cfRule type="cellIs" dxfId="10074" priority="81" operator="equal">
      <formula>"0 = No answer/Not Applicable"</formula>
    </cfRule>
    <cfRule type="cellIs" dxfId="10073" priority="82" operator="equal">
      <formula>"1 = Not present, needs to be developed"</formula>
    </cfRule>
    <cfRule type="cellIs" dxfId="10072" priority="83" operator="equal">
      <formula>"2 = Needs a lot of strengthening"</formula>
    </cfRule>
    <cfRule type="cellIs" dxfId="10071" priority="84" operator="equal">
      <formula>"3 = Needs some strengthening"</formula>
    </cfRule>
    <cfRule type="cellIs" dxfId="10070" priority="85" operator="equal">
      <formula>"4 = Already present, no action needed"</formula>
    </cfRule>
  </conditionalFormatting>
  <conditionalFormatting sqref="H39">
    <cfRule type="cellIs" dxfId="10069" priority="76" operator="equal">
      <formula>"0 = No answer/Not Applicable"</formula>
    </cfRule>
    <cfRule type="cellIs" dxfId="10068" priority="77" operator="equal">
      <formula>"1 = Not present, needs to be developed"</formula>
    </cfRule>
    <cfRule type="cellIs" dxfId="10067" priority="78" operator="equal">
      <formula>"2 = Needs a lot of strengthening"</formula>
    </cfRule>
    <cfRule type="cellIs" dxfId="10066" priority="79" operator="equal">
      <formula>"3 = Needs some strengthening"</formula>
    </cfRule>
    <cfRule type="cellIs" dxfId="10065" priority="80" operator="equal">
      <formula>"4 = Already present, no action needed"</formula>
    </cfRule>
  </conditionalFormatting>
  <conditionalFormatting sqref="F41">
    <cfRule type="cellIs" dxfId="10064" priority="71" operator="equal">
      <formula>"0 = No answer/Not Applicable"</formula>
    </cfRule>
    <cfRule type="cellIs" dxfId="10063" priority="72" operator="equal">
      <formula>"1 = Not present, needs to be developed"</formula>
    </cfRule>
    <cfRule type="cellIs" dxfId="10062" priority="73" operator="equal">
      <formula>"2 = Needs a lot of strengthening"</formula>
    </cfRule>
    <cfRule type="cellIs" dxfId="10061" priority="74" operator="equal">
      <formula>"3 = Needs some strengthening"</formula>
    </cfRule>
    <cfRule type="cellIs" dxfId="10060" priority="75" operator="equal">
      <formula>"4 = Already present, no action needed"</formula>
    </cfRule>
  </conditionalFormatting>
  <conditionalFormatting sqref="H41">
    <cfRule type="cellIs" dxfId="10059" priority="66" operator="equal">
      <formula>"0 = No answer/Not Applicable"</formula>
    </cfRule>
    <cfRule type="cellIs" dxfId="10058" priority="67" operator="equal">
      <formula>"1 = Not present, needs to be developed"</formula>
    </cfRule>
    <cfRule type="cellIs" dxfId="10057" priority="68" operator="equal">
      <formula>"2 = Needs a lot of strengthening"</formula>
    </cfRule>
    <cfRule type="cellIs" dxfId="10056" priority="69" operator="equal">
      <formula>"3 = Needs some strengthening"</formula>
    </cfRule>
    <cfRule type="cellIs" dxfId="10055" priority="70" operator="equal">
      <formula>"4 = Already present, no action needed"</formula>
    </cfRule>
  </conditionalFormatting>
  <conditionalFormatting sqref="F44:F46">
    <cfRule type="cellIs" dxfId="10054" priority="61" operator="equal">
      <formula>"0 = No answer/Not Applicable"</formula>
    </cfRule>
    <cfRule type="cellIs" dxfId="10053" priority="62" operator="equal">
      <formula>"1 = Not present, needs to be developed"</formula>
    </cfRule>
    <cfRule type="cellIs" dxfId="10052" priority="63" operator="equal">
      <formula>"2 = Needs a lot of strengthening"</formula>
    </cfRule>
    <cfRule type="cellIs" dxfId="10051" priority="64" operator="equal">
      <formula>"3 = Needs some strengthening"</formula>
    </cfRule>
    <cfRule type="cellIs" dxfId="10050" priority="65" operator="equal">
      <formula>"4 = Already present, no action needed"</formula>
    </cfRule>
  </conditionalFormatting>
  <conditionalFormatting sqref="H44:H46">
    <cfRule type="cellIs" dxfId="10049" priority="56" operator="equal">
      <formula>"0 = No answer/Not Applicable"</formula>
    </cfRule>
    <cfRule type="cellIs" dxfId="10048" priority="57" operator="equal">
      <formula>"1 = Not present, needs to be developed"</formula>
    </cfRule>
    <cfRule type="cellIs" dxfId="10047" priority="58" operator="equal">
      <formula>"2 = Needs a lot of strengthening"</formula>
    </cfRule>
    <cfRule type="cellIs" dxfId="10046" priority="59" operator="equal">
      <formula>"3 = Needs some strengthening"</formula>
    </cfRule>
    <cfRule type="cellIs" dxfId="10045" priority="60" operator="equal">
      <formula>"4 = Already present, no action needed"</formula>
    </cfRule>
  </conditionalFormatting>
  <conditionalFormatting sqref="F48:F52">
    <cfRule type="cellIs" dxfId="10044" priority="51" operator="equal">
      <formula>"0 = No answer/Not Applicable"</formula>
    </cfRule>
    <cfRule type="cellIs" dxfId="10043" priority="52" operator="equal">
      <formula>"1 = Not present, needs to be developed"</formula>
    </cfRule>
    <cfRule type="cellIs" dxfId="10042" priority="53" operator="equal">
      <formula>"2 = Needs a lot of strengthening"</formula>
    </cfRule>
    <cfRule type="cellIs" dxfId="10041" priority="54" operator="equal">
      <formula>"3 = Needs some strengthening"</formula>
    </cfRule>
    <cfRule type="cellIs" dxfId="10040" priority="55" operator="equal">
      <formula>"4 = Already present, no action needed"</formula>
    </cfRule>
  </conditionalFormatting>
  <conditionalFormatting sqref="H48:H52">
    <cfRule type="cellIs" dxfId="10039" priority="46" operator="equal">
      <formula>"0 = No answer/Not Applicable"</formula>
    </cfRule>
    <cfRule type="cellIs" dxfId="10038" priority="47" operator="equal">
      <formula>"1 = Not present, needs to be developed"</formula>
    </cfRule>
    <cfRule type="cellIs" dxfId="10037" priority="48" operator="equal">
      <formula>"2 = Needs a lot of strengthening"</formula>
    </cfRule>
    <cfRule type="cellIs" dxfId="10036" priority="49" operator="equal">
      <formula>"3 = Needs some strengthening"</formula>
    </cfRule>
    <cfRule type="cellIs" dxfId="10035" priority="50" operator="equal">
      <formula>"4 = Already present, no action needed"</formula>
    </cfRule>
  </conditionalFormatting>
  <conditionalFormatting sqref="F54:F57">
    <cfRule type="cellIs" dxfId="10034" priority="41" operator="equal">
      <formula>"0 = No answer/Not Applicable"</formula>
    </cfRule>
    <cfRule type="cellIs" dxfId="10033" priority="42" operator="equal">
      <formula>"1 = Not present, needs to be developed"</formula>
    </cfRule>
    <cfRule type="cellIs" dxfId="10032" priority="43" operator="equal">
      <formula>"2 = Needs a lot of strengthening"</formula>
    </cfRule>
    <cfRule type="cellIs" dxfId="10031" priority="44" operator="equal">
      <formula>"3 = Needs some strengthening"</formula>
    </cfRule>
    <cfRule type="cellIs" dxfId="10030" priority="45" operator="equal">
      <formula>"4 = Already present, no action needed"</formula>
    </cfRule>
  </conditionalFormatting>
  <conditionalFormatting sqref="H54:H57">
    <cfRule type="cellIs" dxfId="10029" priority="36" operator="equal">
      <formula>"0 = No answer/Not Applicable"</formula>
    </cfRule>
    <cfRule type="cellIs" dxfId="10028" priority="37" operator="equal">
      <formula>"1 = Not present, needs to be developed"</formula>
    </cfRule>
    <cfRule type="cellIs" dxfId="10027" priority="38" operator="equal">
      <formula>"2 = Needs a lot of strengthening"</formula>
    </cfRule>
    <cfRule type="cellIs" dxfId="10026" priority="39" operator="equal">
      <formula>"3 = Needs some strengthening"</formula>
    </cfRule>
    <cfRule type="cellIs" dxfId="10025" priority="40" operator="equal">
      <formula>"4 = Already present, no action needed"</formula>
    </cfRule>
  </conditionalFormatting>
  <conditionalFormatting sqref="F60:F61">
    <cfRule type="cellIs" dxfId="10024" priority="31" operator="equal">
      <formula>"0 = No answer/Not Applicable"</formula>
    </cfRule>
    <cfRule type="cellIs" dxfId="10023" priority="32" operator="equal">
      <formula>"1 = Not present, needs to be developed"</formula>
    </cfRule>
    <cfRule type="cellIs" dxfId="10022" priority="33" operator="equal">
      <formula>"2 = Needs a lot of strengthening"</formula>
    </cfRule>
    <cfRule type="cellIs" dxfId="10021" priority="34" operator="equal">
      <formula>"3 = Needs some strengthening"</formula>
    </cfRule>
    <cfRule type="cellIs" dxfId="10020" priority="35" operator="equal">
      <formula>"4 = Already present, no action needed"</formula>
    </cfRule>
  </conditionalFormatting>
  <conditionalFormatting sqref="H60:H61">
    <cfRule type="cellIs" dxfId="10019" priority="26" operator="equal">
      <formula>"0 = No answer/Not Applicable"</formula>
    </cfRule>
    <cfRule type="cellIs" dxfId="10018" priority="27" operator="equal">
      <formula>"1 = Not present, needs to be developed"</formula>
    </cfRule>
    <cfRule type="cellIs" dxfId="10017" priority="28" operator="equal">
      <formula>"2 = Needs a lot of strengthening"</formula>
    </cfRule>
    <cfRule type="cellIs" dxfId="10016" priority="29" operator="equal">
      <formula>"3 = Needs some strengthening"</formula>
    </cfRule>
    <cfRule type="cellIs" dxfId="10015" priority="30" operator="equal">
      <formula>"4 = Already present, no action needed"</formula>
    </cfRule>
  </conditionalFormatting>
  <conditionalFormatting sqref="F63:F71">
    <cfRule type="cellIs" dxfId="10014" priority="21" operator="equal">
      <formula>"0 = No answer/Not Applicable"</formula>
    </cfRule>
    <cfRule type="cellIs" dxfId="10013" priority="22" operator="equal">
      <formula>"1 = Not present, needs to be developed"</formula>
    </cfRule>
    <cfRule type="cellIs" dxfId="10012" priority="23" operator="equal">
      <formula>"2 = Needs a lot of strengthening"</formula>
    </cfRule>
    <cfRule type="cellIs" dxfId="10011" priority="24" operator="equal">
      <formula>"3 = Needs some strengthening"</formula>
    </cfRule>
    <cfRule type="cellIs" dxfId="10010" priority="25" operator="equal">
      <formula>"4 = Already present, no action needed"</formula>
    </cfRule>
  </conditionalFormatting>
  <conditionalFormatting sqref="H63:H71">
    <cfRule type="cellIs" dxfId="10009" priority="16" operator="equal">
      <formula>"0 = No answer/Not Applicable"</formula>
    </cfRule>
    <cfRule type="cellIs" dxfId="10008" priority="17" operator="equal">
      <formula>"1 = Not present, needs to be developed"</formula>
    </cfRule>
    <cfRule type="cellIs" dxfId="10007" priority="18" operator="equal">
      <formula>"2 = Needs a lot of strengthening"</formula>
    </cfRule>
    <cfRule type="cellIs" dxfId="10006" priority="19" operator="equal">
      <formula>"3 = Needs some strengthening"</formula>
    </cfRule>
    <cfRule type="cellIs" dxfId="10005" priority="20" operator="equal">
      <formula>"4 = Already present, no action needed"</formula>
    </cfRule>
  </conditionalFormatting>
  <conditionalFormatting sqref="H16">
    <cfRule type="cellIs" dxfId="10004" priority="11" operator="equal">
      <formula>"0 = No answer/Not Applicable"</formula>
    </cfRule>
    <cfRule type="cellIs" dxfId="10003" priority="12" operator="equal">
      <formula>"1 = Not present, needs to be developed"</formula>
    </cfRule>
    <cfRule type="cellIs" dxfId="10002" priority="13" operator="equal">
      <formula>"2 = Needs a lot of strengthening"</formula>
    </cfRule>
    <cfRule type="cellIs" dxfId="10001" priority="14" operator="equal">
      <formula>"3 = Needs some strengthening"</formula>
    </cfRule>
    <cfRule type="cellIs" dxfId="10000" priority="15" operator="equal">
      <formula>"4 = Already present, no action needed"</formula>
    </cfRule>
  </conditionalFormatting>
  <conditionalFormatting sqref="H15">
    <cfRule type="cellIs" dxfId="9999" priority="6" operator="equal">
      <formula>"0 = No answer/Not Applicable"</formula>
    </cfRule>
    <cfRule type="cellIs" dxfId="9998" priority="7" operator="equal">
      <formula>"1 = Not present, needs to be developed"</formula>
    </cfRule>
    <cfRule type="cellIs" dxfId="9997" priority="8" operator="equal">
      <formula>"2 = Needs a lot of strengthening"</formula>
    </cfRule>
    <cfRule type="cellIs" dxfId="9996" priority="9" operator="equal">
      <formula>"3 = Needs some strengthening"</formula>
    </cfRule>
    <cfRule type="cellIs" dxfId="9995" priority="10" operator="equal">
      <formula>"4 = Already present, no action needed"</formula>
    </cfRule>
  </conditionalFormatting>
  <conditionalFormatting sqref="F17">
    <cfRule type="cellIs" dxfId="9994" priority="1" operator="equal">
      <formula>"0 = No answer/Not Applicable"</formula>
    </cfRule>
    <cfRule type="cellIs" dxfId="9993" priority="2" operator="equal">
      <formula>"1 = Not present, needs to be developed"</formula>
    </cfRule>
    <cfRule type="cellIs" dxfId="9992" priority="3" operator="equal">
      <formula>"2 = Needs a lot of strengthening"</formula>
    </cfRule>
    <cfRule type="cellIs" dxfId="9991" priority="4" operator="equal">
      <formula>"3 = Needs some strengthening"</formula>
    </cfRule>
    <cfRule type="cellIs" dxfId="9990" priority="5" operator="equal">
      <formula>"4 = Already present, no action needed"</formula>
    </cfRule>
  </conditionalFormatting>
  <dataValidations count="1">
    <dataValidation type="list" allowBlank="1" showInputMessage="1" showErrorMessage="1" sqref="E17:E18 G31:G32 G35:G37 G17:G18 G20:G21 G23:G24 G27:G29 G39 G41 G44:G46 G48:G52 G60:G61 E63:E71 G54:G57 G63:G71 E20:E21 E23:E24 E27:E29 E31:E32 E35:E37 E39 E41 E44:E46 E48:E52 E54:E57 E60:E61">
      <formula1>responses</formula1>
    </dataValidation>
  </dataValidations>
  <pageMargins left="0.7" right="0.7" top="0.75" bottom="0.75" header="0.3" footer="0.3"/>
  <pageSetup orientation="landscape"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dimension ref="A1:AR166"/>
  <sheetViews>
    <sheetView workbookViewId="0">
      <selection activeCell="C9" sqref="C9"/>
    </sheetView>
  </sheetViews>
  <sheetFormatPr defaultColWidth="8.85546875" defaultRowHeight="14.65" customHeight="1" zeroHeight="1"/>
  <cols>
    <col min="1" max="1" width="4.85546875" style="4" customWidth="1"/>
    <col min="2" max="2" width="9.140625" style="4" customWidth="1"/>
    <col min="3" max="3" width="27.140625" style="4" customWidth="1"/>
    <col min="4" max="4" width="70.140625" style="4" customWidth="1"/>
    <col min="5" max="5" width="26.140625" customWidth="1"/>
    <col min="6" max="6" width="26.140625" hidden="1" customWidth="1"/>
    <col min="7" max="7" width="26.140625" customWidth="1"/>
    <col min="8" max="8" width="26.140625" hidden="1" customWidth="1"/>
    <col min="9" max="9" width="33.140625" customWidth="1"/>
    <col min="10" max="10" width="28.140625" customWidth="1"/>
    <col min="12" max="41" width="8.85546875" style="122"/>
  </cols>
  <sheetData>
    <row r="1" spans="2:43" ht="16.5"/>
    <row r="2" spans="2:43" ht="55.5" customHeight="1">
      <c r="B2" s="243" t="s">
        <v>248</v>
      </c>
      <c r="C2" s="244"/>
      <c r="D2" s="244"/>
      <c r="E2" s="244"/>
      <c r="F2" s="244"/>
      <c r="G2" s="244"/>
      <c r="H2" s="244"/>
      <c r="I2" s="244"/>
      <c r="J2" s="245"/>
    </row>
    <row r="3" spans="2:43" ht="16.5">
      <c r="J3" s="123"/>
    </row>
    <row r="4" spans="2:43" ht="16.5">
      <c r="J4" s="124"/>
    </row>
    <row r="5" spans="2:43" ht="15.75" customHeight="1">
      <c r="B5" s="15" t="s">
        <v>132</v>
      </c>
      <c r="C5" s="16" t="str">
        <f>_xlfn.CONCAT('Évaluation - contexte'!C39&amp;" "&amp;'Évaluation - contexte'!D39)</f>
        <v xml:space="preserve"> </v>
      </c>
      <c r="J5" s="124"/>
    </row>
    <row r="6" spans="2:43" ht="15.75" customHeight="1">
      <c r="B6" s="15" t="s">
        <v>134</v>
      </c>
      <c r="C6" s="16"/>
      <c r="J6" s="124"/>
    </row>
    <row r="7" spans="2:43" ht="16.5">
      <c r="B7" s="15" t="s">
        <v>129</v>
      </c>
      <c r="C7" s="16"/>
      <c r="J7" s="124"/>
    </row>
    <row r="8" spans="2:43" ht="16.5">
      <c r="B8" s="15" t="s">
        <v>130</v>
      </c>
      <c r="C8" s="16"/>
      <c r="J8" s="124"/>
    </row>
    <row r="9" spans="2:43" ht="16.5">
      <c r="B9" s="15" t="s">
        <v>133</v>
      </c>
      <c r="C9" s="16" t="str">
        <f>IF('Évaluation - contexte'!E39&lt;&gt;"",'Évaluation - contexte'!E39,"")</f>
        <v/>
      </c>
      <c r="J9" s="124"/>
    </row>
    <row r="10" spans="2:43" ht="16.5">
      <c r="B10" s="15" t="s">
        <v>131</v>
      </c>
      <c r="C10" s="16"/>
      <c r="J10" s="124"/>
    </row>
    <row r="11" spans="2:43" ht="16.5">
      <c r="J11" s="124"/>
    </row>
    <row r="12" spans="2:43" ht="75.599999999999994" customHeight="1">
      <c r="E12" s="1" t="s">
        <v>222</v>
      </c>
      <c r="F12" s="1"/>
      <c r="G12" s="1" t="s">
        <v>147</v>
      </c>
      <c r="H12" s="1"/>
      <c r="I12" s="1"/>
      <c r="J12" s="124"/>
    </row>
    <row r="13" spans="2:43" ht="121.35" customHeight="1">
      <c r="B13" s="56" t="s">
        <v>0</v>
      </c>
      <c r="C13" s="56" t="s">
        <v>257</v>
      </c>
      <c r="D13" s="56" t="s">
        <v>267</v>
      </c>
      <c r="E13" s="56" t="s">
        <v>258</v>
      </c>
      <c r="F13" s="56"/>
      <c r="G13" s="56" t="s">
        <v>259</v>
      </c>
      <c r="H13" s="56"/>
      <c r="I13" s="56" t="s">
        <v>268</v>
      </c>
      <c r="J13" s="56" t="s">
        <v>127</v>
      </c>
    </row>
    <row r="14" spans="2:43" ht="36" customHeight="1">
      <c r="B14" s="246" t="s">
        <v>197</v>
      </c>
      <c r="C14" s="247"/>
      <c r="D14" s="247"/>
      <c r="E14" s="247"/>
      <c r="F14" s="247"/>
      <c r="G14" s="247"/>
      <c r="H14" s="247"/>
      <c r="I14" s="247"/>
      <c r="J14" s="248"/>
    </row>
    <row r="15" spans="2:43" ht="24" customHeight="1">
      <c r="B15" s="57" t="s">
        <v>107</v>
      </c>
      <c r="C15" s="107" t="s">
        <v>1</v>
      </c>
      <c r="D15" s="58"/>
      <c r="E15" s="59"/>
      <c r="F15" s="59" t="str">
        <f>IF(AND(F16="N/A",F19="N/A",F22="N/A"),"N/A",ROUND(AVERAGE(F16,F19,F22),2))</f>
        <v>N/A</v>
      </c>
      <c r="G15" s="60"/>
      <c r="H15" s="59" t="str">
        <f>IF(AND(H16="N/A",H19="N/A",H22="N/A"),"N/A",ROUND(AVERAGE(H16,H19,H22),2))</f>
        <v>N/A</v>
      </c>
      <c r="I15" s="60"/>
      <c r="J15" s="61"/>
    </row>
    <row r="16" spans="2:43" ht="23.25" customHeight="1">
      <c r="B16" s="62" t="s">
        <v>55</v>
      </c>
      <c r="C16" s="106" t="s">
        <v>249</v>
      </c>
      <c r="D16" s="106"/>
      <c r="E16" s="63" t="s">
        <v>166</v>
      </c>
      <c r="F16" s="63" t="str">
        <f>IF(AND(F17="N/A",F18="N/A"),"N/A",ROUND(AVERAGE(F17:F18),2))</f>
        <v>N/A</v>
      </c>
      <c r="G16" s="63" t="s">
        <v>167</v>
      </c>
      <c r="H16" s="63" t="str">
        <f>IF(AND(H17="N/A",H18="N/A"),"N/A",ROUND(AVERAGE(H17:H18),2))</f>
        <v>N/A</v>
      </c>
      <c r="I16" s="63"/>
      <c r="J16" s="64"/>
      <c r="AQ16" t="s">
        <v>173</v>
      </c>
    </row>
    <row r="17" spans="2:44" ht="126.75" customHeight="1">
      <c r="B17" s="32" t="s">
        <v>53</v>
      </c>
      <c r="C17" s="33" t="s">
        <v>153</v>
      </c>
      <c r="D17" s="42" t="s">
        <v>272</v>
      </c>
      <c r="E17" s="90"/>
      <c r="F17" s="112" t="str">
        <f>IF(E17="0-Not aplicable","N/A",IF(E17="1-Emerging/Ad hoc",1,IF(E17="2-Repeatable",2,IF(E17="3-Defined",3,IF(E17="4-Managed",4,IF(E17="5-Optimized",5,"N/A"))))))</f>
        <v>N/A</v>
      </c>
      <c r="G17" s="90"/>
      <c r="H17" s="34" t="str">
        <f>IF(G17="0-Not aplicable","N/A",IF(G17="1-Emerging/Ad hoc",1,IF(G17="2-Repeatable",2,IF(G17="3-Defined",3,IF(G17="4-Managed",4,IF(G17="5-Optimized",5,"N/A"))))))</f>
        <v>N/A</v>
      </c>
      <c r="I17" s="34"/>
      <c r="J17" s="35"/>
      <c r="AP17">
        <v>1</v>
      </c>
      <c r="AQ17" t="str">
        <f>F15</f>
        <v>N/A</v>
      </c>
      <c r="AR17" t="s">
        <v>194</v>
      </c>
    </row>
    <row r="18" spans="2:44" ht="93" customHeight="1">
      <c r="B18" s="32" t="s">
        <v>54</v>
      </c>
      <c r="C18" s="33" t="s">
        <v>152</v>
      </c>
      <c r="D18" s="42" t="s">
        <v>250</v>
      </c>
      <c r="E18" s="90"/>
      <c r="F18" s="112" t="str">
        <f>IF(E18="0-Not aplicable","N/A",IF(E18="1-Emerging/Ad hoc",1,IF(E18="2-Repeatable",2,IF(E18="3-Defined",3,IF(E18="4-Managed",4,IF(E18="5-Optimized",5,"N/A"))))))</f>
        <v>N/A</v>
      </c>
      <c r="G18" s="90"/>
      <c r="H18" s="34" t="str">
        <f>IF(G18="0-Not aplicable","N/A",IF(G18="1-Emerging/Ad hoc",1,IF(G18="2-Repeatable",2,IF(G18="3-Defined",3,IF(G18="4-Managed",4,IF(G18="5-Optimized",5,"N/A"))))))</f>
        <v>N/A</v>
      </c>
      <c r="I18" s="34"/>
      <c r="J18" s="35"/>
      <c r="AP18">
        <v>2</v>
      </c>
      <c r="AQ18" t="str">
        <f>F25</f>
        <v>N/A</v>
      </c>
      <c r="AR18" t="s">
        <v>169</v>
      </c>
    </row>
    <row r="19" spans="2:44" ht="23.25" customHeight="1">
      <c r="B19" s="62" t="s">
        <v>57</v>
      </c>
      <c r="C19" s="242" t="s">
        <v>205</v>
      </c>
      <c r="D19" s="242"/>
      <c r="E19" s="72"/>
      <c r="F19" s="106" t="str">
        <f>IF(AND(F20="N/A",F21="N/A"),"N/A",ROUND(AVERAGE(F20:F21),2))</f>
        <v>N/A</v>
      </c>
      <c r="G19" s="72"/>
      <c r="H19" s="106" t="str">
        <f>IF(AND(H20="N/A",H21="N/A"),"N/A",ROUND(AVERAGE(H20:H21),2))</f>
        <v>N/A</v>
      </c>
      <c r="I19" s="72"/>
      <c r="J19" s="73"/>
      <c r="AP19">
        <v>3</v>
      </c>
      <c r="AQ19" t="str">
        <f>F33</f>
        <v>N/A</v>
      </c>
      <c r="AR19" t="s">
        <v>170</v>
      </c>
    </row>
    <row r="20" spans="2:44" ht="108.75" customHeight="1">
      <c r="B20" s="32" t="s">
        <v>58</v>
      </c>
      <c r="C20" s="33" t="s">
        <v>151</v>
      </c>
      <c r="D20" s="42" t="s">
        <v>148</v>
      </c>
      <c r="E20" s="90"/>
      <c r="F20" s="112" t="str">
        <f>IF(E20="0-Not aplicable","N/A",IF(E20="1-Emerging/Ad hoc",1,IF(E20="2-Repeatable",2,IF(E20="3-Defined",3,IF(E20="4-Managed",4,IF(E20="5-Optimized",5,"N/A"))))))</f>
        <v>N/A</v>
      </c>
      <c r="G20" s="90"/>
      <c r="H20" s="34" t="str">
        <f>IF(G20="0-Not aplicable","N/A",IF(G20="1-Emerging/Ad hoc",1,IF(G20="2-Repeatable",2,IF(G20="3-Defined",3,IF(G20="4-Managed",4,IF(G20="5-Optimized",5,"N/A"))))))</f>
        <v>N/A</v>
      </c>
      <c r="I20" s="34"/>
      <c r="J20" s="35"/>
      <c r="AP20">
        <v>4</v>
      </c>
      <c r="AQ20" t="str">
        <f>F42</f>
        <v>N/A</v>
      </c>
      <c r="AR20" t="s">
        <v>171</v>
      </c>
    </row>
    <row r="21" spans="2:44" ht="105.75" customHeight="1">
      <c r="B21" s="32" t="s">
        <v>59</v>
      </c>
      <c r="C21" s="33" t="s">
        <v>5</v>
      </c>
      <c r="D21" s="42" t="s">
        <v>217</v>
      </c>
      <c r="E21" s="90"/>
      <c r="F21" s="112" t="str">
        <f>IF(E21="0-Not aplicable","N/A",IF(E21="1-Emerging/Ad hoc",1,IF(E21="2-Repeatable",2,IF(E21="3-Defined",3,IF(E21="4-Managed",4,IF(E21="5-Optimized",5,"N/A"))))))</f>
        <v>N/A</v>
      </c>
      <c r="G21" s="90"/>
      <c r="H21" s="34" t="str">
        <f>IF(G21="0-Not aplicable","N/A",IF(G21="1-Emerging/Ad hoc",1,IF(G21="2-Repeatable",2,IF(G21="3-Defined",3,IF(G21="4-Managed",4,IF(G21="5-Optimized",5,"N/A"))))))</f>
        <v>N/A</v>
      </c>
      <c r="I21" s="34"/>
      <c r="J21" s="35"/>
      <c r="AP21">
        <v>5</v>
      </c>
      <c r="AQ21" t="str">
        <f>F58</f>
        <v>N/A</v>
      </c>
      <c r="AR21" t="s">
        <v>172</v>
      </c>
    </row>
    <row r="22" spans="2:44" ht="23.25" customHeight="1">
      <c r="B22" s="62" t="s">
        <v>60</v>
      </c>
      <c r="C22" s="242" t="s">
        <v>237</v>
      </c>
      <c r="D22" s="242"/>
      <c r="E22" s="72"/>
      <c r="F22" s="106" t="str">
        <f>IF(AND(F23="N/A",F24="N/A"),"N/A",ROUND(AVERAGE(F23:F24),2))</f>
        <v>N/A</v>
      </c>
      <c r="G22" s="72"/>
      <c r="H22" s="106" t="str">
        <f>IF(AND(H23="N/A",H24="N/A"),"N/A",ROUND(AVERAGE(H23:H24),2))</f>
        <v>N/A</v>
      </c>
      <c r="I22" s="72"/>
      <c r="J22" s="73"/>
    </row>
    <row r="23" spans="2:44" ht="124.5" customHeight="1">
      <c r="B23" s="32" t="s">
        <v>61</v>
      </c>
      <c r="C23" s="33" t="s">
        <v>7</v>
      </c>
      <c r="D23" s="43" t="s">
        <v>108</v>
      </c>
      <c r="E23" s="90"/>
      <c r="F23" s="112" t="str">
        <f>IF(E23="0-Not aplicable","N/A",IF(E23="1-Emerging/Ad hoc",1,IF(E23="2-Repeatable",2,IF(E23="3-Defined",3,IF(E23="4-Managed",4,IF(E23="5-Optimized",5,"N/A"))))))</f>
        <v>N/A</v>
      </c>
      <c r="G23" s="90"/>
      <c r="H23" s="34" t="str">
        <f>IF(G23="0-Not aplicable","N/A",IF(G23="1-Emerging/Ad hoc",1,IF(G23="2-Repeatable",2,IF(G23="3-Defined",3,IF(G23="4-Managed",4,IF(G23="5-Optimized",5,"N/A"))))))</f>
        <v>N/A</v>
      </c>
      <c r="I23" s="34"/>
      <c r="J23" s="35"/>
      <c r="AQ23" t="s">
        <v>174</v>
      </c>
    </row>
    <row r="24" spans="2:44" ht="41.25" customHeight="1">
      <c r="B24" s="32" t="s">
        <v>62</v>
      </c>
      <c r="C24" s="33" t="s">
        <v>8</v>
      </c>
      <c r="D24" s="44" t="s">
        <v>149</v>
      </c>
      <c r="E24" s="90"/>
      <c r="F24" s="112" t="str">
        <f>IF(E24="0-Not aplicable","N/A",IF(E24="1-Emerging/Ad hoc",1,IF(E24="2-Repeatable",2,IF(E24="3-Defined",3,IF(E24="4-Managed",4,IF(E24="5-Optimized",5,"N/A"))))))</f>
        <v>N/A</v>
      </c>
      <c r="G24" s="90"/>
      <c r="H24" s="34" t="str">
        <f>IF(G24="0-Not aplicable","N/A",IF(G24="1-Emerging/Ad hoc",1,IF(G24="2-Repeatable",2,IF(G24="3-Defined",3,IF(G24="4-Managed",4,IF(G24="5-Optimized",5,"N/A"))))))</f>
        <v>N/A</v>
      </c>
      <c r="I24" s="34"/>
      <c r="J24" s="35"/>
      <c r="AP24">
        <v>1</v>
      </c>
      <c r="AQ24" t="str">
        <f>H15</f>
        <v>N/A</v>
      </c>
      <c r="AR24" t="s">
        <v>168</v>
      </c>
    </row>
    <row r="25" spans="2:44" ht="23.25" customHeight="1">
      <c r="B25" s="57" t="s">
        <v>56</v>
      </c>
      <c r="C25" s="249" t="s">
        <v>199</v>
      </c>
      <c r="D25" s="249"/>
      <c r="E25" s="76"/>
      <c r="F25" s="107" t="str">
        <f>IF(AND(F26="N/A",F30="N/A"),"N/A",ROUND(AVERAGE(F26,F30),2))</f>
        <v>N/A</v>
      </c>
      <c r="G25" s="76"/>
      <c r="H25" s="107" t="str">
        <f>IF(AND(H26="N/A",H30="N/A"),"N/A",ROUND(AVERAGE(H26,H30),2))</f>
        <v>N/A</v>
      </c>
      <c r="I25" s="76"/>
      <c r="J25" s="77"/>
      <c r="AP25">
        <v>2</v>
      </c>
      <c r="AQ25" t="str">
        <f>H25</f>
        <v>N/A</v>
      </c>
      <c r="AR25" t="s">
        <v>169</v>
      </c>
    </row>
    <row r="26" spans="2:44" ht="23.25" customHeight="1">
      <c r="B26" s="62" t="s">
        <v>109</v>
      </c>
      <c r="C26" s="242" t="s">
        <v>207</v>
      </c>
      <c r="D26" s="242"/>
      <c r="E26" s="72"/>
      <c r="F26" s="106" t="str">
        <f>IF(AND(F27="N/A",F28="N/A",F29="N/A"),"N/A",ROUND(AVERAGE(F27:F29),2))</f>
        <v>N/A</v>
      </c>
      <c r="G26" s="72"/>
      <c r="H26" s="106" t="str">
        <f>IF(AND(H27="N/A",H28="N/A",H29="N/A"),"N/A",ROUND(AVERAGE(H27:H29),2))</f>
        <v>N/A</v>
      </c>
      <c r="I26" s="72"/>
      <c r="J26" s="73"/>
      <c r="AP26">
        <v>3</v>
      </c>
      <c r="AQ26" t="str">
        <f>H33</f>
        <v>N/A</v>
      </c>
      <c r="AR26" t="s">
        <v>170</v>
      </c>
    </row>
    <row r="27" spans="2:44" ht="54" customHeight="1">
      <c r="B27" s="32" t="s">
        <v>63</v>
      </c>
      <c r="C27" s="33" t="s">
        <v>238</v>
      </c>
      <c r="D27" s="43" t="s">
        <v>110</v>
      </c>
      <c r="E27" s="90"/>
      <c r="F27" s="112" t="str">
        <f>IF(E27="0-Not aplicable","N/A",IF(E27="1-Emerging/Ad hoc",1,IF(E27="2-Repeatable",2,IF(E27="3-Defined",3,IF(E27="4-Managed",4,IF(E27="5-Optimized",5,"N/A"))))))</f>
        <v>N/A</v>
      </c>
      <c r="G27" s="90"/>
      <c r="H27" s="34" t="str">
        <f>IF(G27="0-Not aplicable","N/A",IF(G27="1-Emerging/Ad hoc",1,IF(G27="2-Repeatable",2,IF(G27="3-Defined",3,IF(G27="4-Managed",4,IF(G27="5-Optimized",5,"N/A"))))))</f>
        <v>N/A</v>
      </c>
      <c r="I27" s="34"/>
      <c r="J27" s="35"/>
      <c r="AP27">
        <v>4</v>
      </c>
      <c r="AQ27" t="str">
        <f>H42</f>
        <v>N/A</v>
      </c>
      <c r="AR27" t="s">
        <v>171</v>
      </c>
    </row>
    <row r="28" spans="2:44" ht="72" customHeight="1">
      <c r="B28" s="32" t="s">
        <v>64</v>
      </c>
      <c r="C28" s="33" t="s">
        <v>11</v>
      </c>
      <c r="D28" s="43" t="s">
        <v>111</v>
      </c>
      <c r="E28" s="90"/>
      <c r="F28" s="112" t="str">
        <f>IF(E28="0-Not aplicable","N/A",IF(E28="1-Emerging/Ad hoc",1,IF(E28="2-Repeatable",2,IF(E28="3-Defined",3,IF(E28="4-Managed",4,IF(E28="5-Optimized",5,"N/A"))))))</f>
        <v>N/A</v>
      </c>
      <c r="G28" s="90"/>
      <c r="H28" s="34" t="str">
        <f>IF(G28="0-Not aplicable","N/A",IF(G28="1-Emerging/Ad hoc",1,IF(G28="2-Repeatable",2,IF(G28="3-Defined",3,IF(G28="4-Managed",4,IF(G28="5-Optimized",5,"N/A"))))))</f>
        <v>N/A</v>
      </c>
      <c r="I28" s="34"/>
      <c r="J28" s="35"/>
      <c r="AP28">
        <v>5</v>
      </c>
      <c r="AQ28" t="str">
        <f>H58</f>
        <v>N/A</v>
      </c>
      <c r="AR28" t="s">
        <v>172</v>
      </c>
    </row>
    <row r="29" spans="2:44" ht="44.25" customHeight="1">
      <c r="B29" s="32" t="s">
        <v>65</v>
      </c>
      <c r="C29" s="33" t="s">
        <v>12</v>
      </c>
      <c r="D29" s="43" t="s">
        <v>112</v>
      </c>
      <c r="E29" s="90"/>
      <c r="F29" s="112" t="str">
        <f>IF(E29="0-Not aplicable","N/A",IF(E29="1-Emerging/Ad hoc",1,IF(E29="2-Repeatable",2,IF(E29="3-Defined",3,IF(E29="4-Managed",4,IF(E29="5-Optimized",5,"N/A"))))))</f>
        <v>N/A</v>
      </c>
      <c r="G29" s="90"/>
      <c r="H29" s="34" t="str">
        <f>IF(G29="0-Not aplicable","N/A",IF(G29="1-Emerging/Ad hoc",1,IF(G29="2-Repeatable",2,IF(G29="3-Defined",3,IF(G29="4-Managed",4,IF(G29="5-Optimized",5,"N/A"))))))</f>
        <v>N/A</v>
      </c>
      <c r="I29" s="34"/>
      <c r="J29" s="35"/>
    </row>
    <row r="30" spans="2:44" ht="23.25" customHeight="1">
      <c r="B30" s="62" t="s">
        <v>66</v>
      </c>
      <c r="C30" s="242" t="s">
        <v>208</v>
      </c>
      <c r="D30" s="242"/>
      <c r="E30" s="72"/>
      <c r="F30" s="106" t="str">
        <f>IF(AND(F31="N/A",F32="N/A"),"N/A",ROUND(AVERAGE(F31:F32),2))</f>
        <v>N/A</v>
      </c>
      <c r="G30" s="72"/>
      <c r="H30" s="106" t="str">
        <f>IF(AND(H31="N/A",H32="N/A"),"N/A",ROUND(AVERAGE(H31:H32),2))</f>
        <v>N/A</v>
      </c>
      <c r="I30" s="72"/>
      <c r="J30" s="73"/>
    </row>
    <row r="31" spans="2:44" ht="131.25" customHeight="1">
      <c r="B31" s="32" t="s">
        <v>67</v>
      </c>
      <c r="C31" s="33" t="s">
        <v>14</v>
      </c>
      <c r="D31" s="43" t="s">
        <v>239</v>
      </c>
      <c r="E31" s="90"/>
      <c r="F31" s="112" t="str">
        <f>IF(E31="0-Not aplicable","N/A",IF(E31="1-Emerging/Ad hoc",1,IF(E31="2-Repeatable",2,IF(E31="3-Defined",3,IF(E31="4-Managed",4,IF(E31="5-Optimized",5,"N/A"))))))</f>
        <v>N/A</v>
      </c>
      <c r="G31" s="90"/>
      <c r="H31" s="34" t="str">
        <f>IF(G31="0-Not aplicable","N/A",IF(G31="1-Emerging/Ad hoc",1,IF(G31="2-Repeatable",2,IF(G31="3-Defined",3,IF(G31="4-Managed",4,IF(G31="5-Optimized",5,"N/A"))))))</f>
        <v>N/A</v>
      </c>
      <c r="I31" s="34"/>
      <c r="J31" s="35"/>
      <c r="AQ31" t="s">
        <v>188</v>
      </c>
    </row>
    <row r="32" spans="2:44" ht="75" customHeight="1">
      <c r="B32" s="32" t="s">
        <v>68</v>
      </c>
      <c r="C32" s="33" t="s">
        <v>15</v>
      </c>
      <c r="D32" s="43" t="s">
        <v>113</v>
      </c>
      <c r="E32" s="90"/>
      <c r="F32" s="112" t="str">
        <f>IF(E32="0-Not aplicable","N/A",IF(E32="1-Emerging/Ad hoc",1,IF(E32="2-Repeatable",2,IF(E32="3-Defined",3,IF(E32="4-Managed",4,IF(E32="5-Optimized",5,"N/A"))))))</f>
        <v>N/A</v>
      </c>
      <c r="G32" s="90"/>
      <c r="H32" s="34" t="str">
        <f>IF(G32="0-Not aplicable","N/A",IF(G32="1-Emerging/Ad hoc",1,IF(G32="2-Repeatable",2,IF(G32="3-Defined",3,IF(G32="4-Managed",4,IF(G32="5-Optimized",5,"N/A"))))))</f>
        <v>N/A</v>
      </c>
      <c r="I32" s="34"/>
      <c r="J32" s="35"/>
      <c r="AP32">
        <v>1</v>
      </c>
      <c r="AQ32" t="str">
        <f>F16</f>
        <v>N/A</v>
      </c>
      <c r="AR32" t="s">
        <v>175</v>
      </c>
    </row>
    <row r="33" spans="2:44" ht="23.25" customHeight="1">
      <c r="B33" s="57" t="s">
        <v>69</v>
      </c>
      <c r="C33" s="249" t="s">
        <v>240</v>
      </c>
      <c r="D33" s="249"/>
      <c r="E33" s="76"/>
      <c r="F33" s="107" t="str">
        <f>IF(AND(F34="N/A",F38="N/A",F40="N/A"),"N/A",ROUND(AVERAGE(F34,F38,F40),2))</f>
        <v>N/A</v>
      </c>
      <c r="G33" s="76"/>
      <c r="H33" s="107" t="str">
        <f>IF(AND(H34="N/A",H38="N/A",H40="N/A"),"N/A",ROUND(AVERAGE(H34,H38,H40),2))</f>
        <v>N/A</v>
      </c>
      <c r="I33" s="76"/>
      <c r="J33" s="77"/>
      <c r="AP33">
        <v>2</v>
      </c>
      <c r="AQ33" t="str">
        <f>F19</f>
        <v>N/A</v>
      </c>
      <c r="AR33" t="s">
        <v>176</v>
      </c>
    </row>
    <row r="34" spans="2:44" ht="23.25" customHeight="1">
      <c r="B34" s="62" t="s">
        <v>70</v>
      </c>
      <c r="C34" s="242" t="s">
        <v>209</v>
      </c>
      <c r="D34" s="242"/>
      <c r="E34" s="72"/>
      <c r="F34" s="106" t="str">
        <f>IF(AND(F35="N/A",F36="N/A",F37="N/A"),"N/A",ROUND(AVERAGE(F35:F37),2))</f>
        <v>N/A</v>
      </c>
      <c r="G34" s="72"/>
      <c r="H34" s="106" t="str">
        <f>IF(AND(H35="N/A",H36="N/A",H37="N/A"),"N/A",ROUND(AVERAGE(H35:H37),2))</f>
        <v>N/A</v>
      </c>
      <c r="I34" s="72"/>
      <c r="J34" s="73"/>
      <c r="AP34">
        <v>3</v>
      </c>
      <c r="AQ34" t="str">
        <f>F22</f>
        <v>N/A</v>
      </c>
      <c r="AR34" t="s">
        <v>178</v>
      </c>
    </row>
    <row r="35" spans="2:44" ht="52.5" customHeight="1">
      <c r="B35" s="32" t="s">
        <v>76</v>
      </c>
      <c r="C35" s="33" t="s">
        <v>17</v>
      </c>
      <c r="D35" s="45" t="s">
        <v>241</v>
      </c>
      <c r="E35" s="90"/>
      <c r="F35" s="112" t="str">
        <f>IF(E35="0-Not aplicable","N/A",IF(E35="1-Emerging/Ad hoc",1,IF(E35="2-Repeatable",2,IF(E35="3-Defined",3,IF(E35="4-Managed",4,IF(E35="5-Optimized",5,"N/A"))))))</f>
        <v>N/A</v>
      </c>
      <c r="G35" s="90"/>
      <c r="H35" s="34" t="str">
        <f>IF(G35="0-Not aplicable","N/A",IF(G35="1-Emerging/Ad hoc",1,IF(G35="2-Repeatable",2,IF(G35="3-Defined",3,IF(G35="4-Managed",4,IF(G35="5-Optimized",5,"N/A"))))))</f>
        <v>N/A</v>
      </c>
      <c r="I35" s="34"/>
      <c r="J35" s="35"/>
      <c r="AP35">
        <v>4</v>
      </c>
      <c r="AQ35" t="str">
        <f>F26</f>
        <v>N/A</v>
      </c>
      <c r="AR35" t="s">
        <v>177</v>
      </c>
    </row>
    <row r="36" spans="2:44" ht="39.75" customHeight="1">
      <c r="B36" s="32" t="s">
        <v>77</v>
      </c>
      <c r="C36" s="33" t="s">
        <v>18</v>
      </c>
      <c r="D36" s="44" t="s">
        <v>218</v>
      </c>
      <c r="E36" s="90"/>
      <c r="F36" s="112" t="str">
        <f>IF(E36="0-Not aplicable","N/A",IF(E36="1-Emerging/Ad hoc",1,IF(E36="2-Repeatable",2,IF(E36="3-Defined",3,IF(E36="4-Managed",4,IF(E36="5-Optimized",5,"N/A"))))))</f>
        <v>N/A</v>
      </c>
      <c r="G36" s="90"/>
      <c r="H36" s="34" t="str">
        <f>IF(G36="0-Not aplicable","N/A",IF(G36="1-Emerging/Ad hoc",1,IF(G36="2-Repeatable",2,IF(G36="3-Defined",3,IF(G36="4-Managed",4,IF(G36="5-Optimized",5,"N/A"))))))</f>
        <v>N/A</v>
      </c>
      <c r="I36" s="34"/>
      <c r="J36" s="35"/>
      <c r="AP36">
        <v>5</v>
      </c>
      <c r="AQ36" t="str">
        <f>F30</f>
        <v>N/A</v>
      </c>
      <c r="AR36" t="s">
        <v>179</v>
      </c>
    </row>
    <row r="37" spans="2:44" ht="96.75" customHeight="1">
      <c r="B37" s="32" t="s">
        <v>78</v>
      </c>
      <c r="C37" s="33" t="s">
        <v>155</v>
      </c>
      <c r="D37" s="42" t="s">
        <v>245</v>
      </c>
      <c r="E37" s="90"/>
      <c r="F37" s="112" t="str">
        <f>IF(E37="0-Not aplicable","N/A",IF(E37="1-Emerging/Ad hoc",1,IF(E37="2-Repeatable",2,IF(E37="3-Defined",3,IF(E37="4-Managed",4,IF(E37="5-Optimized",5,"N/A"))))))</f>
        <v>N/A</v>
      </c>
      <c r="G37" s="90"/>
      <c r="H37" s="34" t="str">
        <f>IF(G37="0-Not aplicable","N/A",IF(G37="1-Emerging/Ad hoc",1,IF(G37="2-Repeatable",2,IF(G37="3-Defined",3,IF(G37="4-Managed",4,IF(G37="5-Optimized",5,"N/A"))))))</f>
        <v>N/A</v>
      </c>
      <c r="I37" s="34"/>
      <c r="J37" s="35"/>
      <c r="AP37">
        <v>6</v>
      </c>
      <c r="AQ37" t="str">
        <f>F34</f>
        <v>N/A</v>
      </c>
      <c r="AR37" t="s">
        <v>180</v>
      </c>
    </row>
    <row r="38" spans="2:44" ht="22.5" customHeight="1">
      <c r="B38" s="62" t="s">
        <v>71</v>
      </c>
      <c r="C38" s="242" t="s">
        <v>210</v>
      </c>
      <c r="D38" s="242"/>
      <c r="E38" s="72"/>
      <c r="F38" s="106" t="str">
        <f>F39</f>
        <v>N/A</v>
      </c>
      <c r="G38" s="72"/>
      <c r="H38" s="106" t="str">
        <f>H39</f>
        <v>N/A</v>
      </c>
      <c r="I38" s="72"/>
      <c r="J38" s="73"/>
      <c r="AP38">
        <v>7</v>
      </c>
      <c r="AQ38" t="str">
        <f>F38</f>
        <v>N/A</v>
      </c>
      <c r="AR38" t="s">
        <v>181</v>
      </c>
    </row>
    <row r="39" spans="2:44" ht="47.25" customHeight="1">
      <c r="B39" s="32" t="s">
        <v>72</v>
      </c>
      <c r="C39" s="33" t="s">
        <v>256</v>
      </c>
      <c r="D39" s="43" t="s">
        <v>156</v>
      </c>
      <c r="E39" s="90"/>
      <c r="F39" s="112" t="str">
        <f>IF(E39="0-Not aplicable","N/A",IF(E39="1-Emerging/Ad hoc",1,IF(E39="2-Repeatable",2,IF(E39="3-Defined",3,IF(E39="4-Managed",4,IF(E39="5-Optimized",5,"N/A"))))))</f>
        <v>N/A</v>
      </c>
      <c r="G39" s="90"/>
      <c r="H39" s="34" t="str">
        <f>IF(G39="0-Not aplicable","N/A",IF(G39="1-Emerging/Ad hoc",1,IF(G39="2-Repeatable",2,IF(G39="3-Defined",3,IF(G39="4-Managed",4,IF(G39="5-Optimized",5,"N/A"))))))</f>
        <v>N/A</v>
      </c>
      <c r="I39" s="34"/>
      <c r="J39" s="35"/>
      <c r="AP39">
        <v>8</v>
      </c>
      <c r="AQ39" t="str">
        <f>F40</f>
        <v>N/A</v>
      </c>
      <c r="AR39" t="s">
        <v>182</v>
      </c>
    </row>
    <row r="40" spans="2:44" ht="23.25" customHeight="1">
      <c r="B40" s="62" t="s">
        <v>73</v>
      </c>
      <c r="C40" s="242" t="s">
        <v>21</v>
      </c>
      <c r="D40" s="242"/>
      <c r="E40" s="72"/>
      <c r="F40" s="106" t="str">
        <f>F41</f>
        <v>N/A</v>
      </c>
      <c r="G40" s="72"/>
      <c r="H40" s="106" t="str">
        <f>H41</f>
        <v>N/A</v>
      </c>
      <c r="I40" s="72"/>
      <c r="J40" s="73"/>
      <c r="AP40">
        <v>9</v>
      </c>
      <c r="AQ40" t="str">
        <f>F43</f>
        <v>N/A</v>
      </c>
      <c r="AR40" t="s">
        <v>183</v>
      </c>
    </row>
    <row r="41" spans="2:44" ht="81.75" customHeight="1">
      <c r="B41" s="32" t="s">
        <v>74</v>
      </c>
      <c r="C41" s="33" t="s">
        <v>22</v>
      </c>
      <c r="D41" s="43" t="s">
        <v>242</v>
      </c>
      <c r="E41" s="90"/>
      <c r="F41" s="112" t="str">
        <f>IF(E41="0-Not aplicable","N/A",IF(E41="1-Emerging/Ad hoc",1,IF(E41="2-Repeatable",2,IF(E41="3-Defined",3,IF(E41="4-Managed",4,IF(E41="5-Optimized",5,"N/A"))))))</f>
        <v>N/A</v>
      </c>
      <c r="G41" s="90"/>
      <c r="H41" s="34" t="str">
        <f>IF(G41="0-Not aplicable","N/A",IF(G41="1-Emerging/Ad hoc",1,IF(G41="2-Repeatable",2,IF(G41="3-Defined",3,IF(G41="4-Managed",4,IF(G41="5-Optimized",5,"N/A"))))))</f>
        <v>N/A</v>
      </c>
      <c r="I41" s="34"/>
      <c r="J41" s="35"/>
      <c r="AP41">
        <v>10</v>
      </c>
      <c r="AQ41" t="str">
        <f>F47</f>
        <v>N/A</v>
      </c>
      <c r="AR41" t="s">
        <v>184</v>
      </c>
    </row>
    <row r="42" spans="2:44" ht="23.25" customHeight="1">
      <c r="B42" s="57" t="s">
        <v>75</v>
      </c>
      <c r="C42" s="249" t="s">
        <v>201</v>
      </c>
      <c r="D42" s="249"/>
      <c r="E42" s="76"/>
      <c r="F42" s="107" t="str">
        <f>IF(AND(F43="N/A",F47="N/A",F53="N/A"),"N/A",ROUND(AVERAGE(F43,F47,F53),2))</f>
        <v>N/A</v>
      </c>
      <c r="G42" s="76"/>
      <c r="H42" s="107" t="str">
        <f>IF(AND(H43="N/A",H47="N/A",H53="N/A"),"N/A",ROUND(AVERAGE(H43,H47,H53),2))</f>
        <v>N/A</v>
      </c>
      <c r="I42" s="76"/>
      <c r="J42" s="77"/>
      <c r="AP42">
        <v>11</v>
      </c>
      <c r="AQ42" t="str">
        <f>F53</f>
        <v>N/A</v>
      </c>
      <c r="AR42" t="s">
        <v>185</v>
      </c>
    </row>
    <row r="43" spans="2:44" ht="23.25" customHeight="1">
      <c r="B43" s="65" t="s">
        <v>79</v>
      </c>
      <c r="C43" s="242" t="s">
        <v>211</v>
      </c>
      <c r="D43" s="242"/>
      <c r="E43" s="74"/>
      <c r="F43" s="70" t="str">
        <f>IF(AND(F44="N/A",F45="N/A",F46="N/A"),"N/A",ROUND(AVERAGE(F44:F46),2))</f>
        <v>N/A</v>
      </c>
      <c r="G43" s="74"/>
      <c r="H43" s="70" t="str">
        <f>IF(AND(H44="N/A",H45="N/A",H46="N/A"),"N/A",ROUND(AVERAGE(H44:H46),2))</f>
        <v>N/A</v>
      </c>
      <c r="I43" s="74"/>
      <c r="J43" s="75"/>
      <c r="AP43">
        <v>12</v>
      </c>
      <c r="AQ43" t="str">
        <f>F59</f>
        <v>N/A</v>
      </c>
      <c r="AR43" t="s">
        <v>186</v>
      </c>
    </row>
    <row r="44" spans="2:44" ht="53.25" customHeight="1">
      <c r="B44" s="32" t="s">
        <v>95</v>
      </c>
      <c r="C44" s="33" t="s">
        <v>25</v>
      </c>
      <c r="D44" s="43" t="s">
        <v>157</v>
      </c>
      <c r="E44" s="90"/>
      <c r="F44" s="112" t="str">
        <f>IF(E44="0-Not aplicable","N/A",IF(E44="1-Emerging/Ad hoc",1,IF(E44="2-Repeatable",2,IF(E44="3-Defined",3,IF(E44="4-Managed",4,IF(E44="5-Optimized",5,"N/A"))))))</f>
        <v>N/A</v>
      </c>
      <c r="G44" s="90"/>
      <c r="H44" s="34" t="str">
        <f>IF(G44="0-Not aplicable","N/A",IF(G44="1-Emerging/Ad hoc",1,IF(G44="2-Repeatable",2,IF(G44="3-Defined",3,IF(G44="4-Managed",4,IF(G44="5-Optimized",5,"N/A"))))))</f>
        <v>N/A</v>
      </c>
      <c r="I44" s="34"/>
      <c r="J44" s="35"/>
      <c r="AP44">
        <v>13</v>
      </c>
      <c r="AQ44" t="str">
        <f>F62</f>
        <v>N/A</v>
      </c>
      <c r="AR44" t="s">
        <v>187</v>
      </c>
    </row>
    <row r="45" spans="2:44" ht="54" customHeight="1">
      <c r="B45" s="32" t="s">
        <v>96</v>
      </c>
      <c r="C45" s="33" t="s">
        <v>163</v>
      </c>
      <c r="D45" s="44" t="s">
        <v>251</v>
      </c>
      <c r="E45" s="90"/>
      <c r="F45" s="112" t="str">
        <f>IF(E45="0-Not aplicable","N/A",IF(E45="1-Emerging/Ad hoc",1,IF(E45="2-Repeatable",2,IF(E45="3-Defined",3,IF(E45="4-Managed",4,IF(E45="5-Optimized",5,"N/A"))))))</f>
        <v>N/A</v>
      </c>
      <c r="G45" s="90"/>
      <c r="H45" s="34" t="str">
        <f>IF(G45="0-Not aplicable","N/A",IF(G45="1-Emerging/Ad hoc",1,IF(G45="2-Repeatable",2,IF(G45="3-Defined",3,IF(G45="4-Managed",4,IF(G45="5-Optimized",5,"N/A"))))))</f>
        <v>N/A</v>
      </c>
      <c r="I45" s="34"/>
      <c r="J45" s="35"/>
    </row>
    <row r="46" spans="2:44" ht="92.25" customHeight="1">
      <c r="B46" s="32" t="s">
        <v>97</v>
      </c>
      <c r="C46" s="33" t="s">
        <v>27</v>
      </c>
      <c r="D46" s="43" t="s">
        <v>252</v>
      </c>
      <c r="E46" s="90"/>
      <c r="F46" s="112" t="str">
        <f>IF(E46="0-Not aplicable","N/A",IF(E46="1-Emerging/Ad hoc",1,IF(E46="2-Repeatable",2,IF(E46="3-Defined",3,IF(E46="4-Managed",4,IF(E46="5-Optimized",5,"N/A"))))))</f>
        <v>N/A</v>
      </c>
      <c r="G46" s="90"/>
      <c r="H46" s="34" t="str">
        <f>IF(G46="0-Not aplicable","N/A",IF(G46="1-Emerging/Ad hoc",1,IF(G46="2-Repeatable",2,IF(G46="3-Defined",3,IF(G46="4-Managed",4,IF(G46="5-Optimized",5,"N/A"))))))</f>
        <v>N/A</v>
      </c>
      <c r="I46" s="34"/>
      <c r="J46" s="35"/>
      <c r="AQ46" t="s">
        <v>189</v>
      </c>
    </row>
    <row r="47" spans="2:44" ht="23.25" customHeight="1">
      <c r="B47" s="62" t="s">
        <v>80</v>
      </c>
      <c r="C47" s="242" t="s">
        <v>243</v>
      </c>
      <c r="D47" s="242"/>
      <c r="E47" s="72"/>
      <c r="F47" s="106" t="str">
        <f>IF(AND(F48="N/A",F49="N/A",F50="N/A",F51="N/A",F52="N/A"),"N/A",ROUND(AVERAGE(F48:F52),2))</f>
        <v>N/A</v>
      </c>
      <c r="G47" s="72"/>
      <c r="H47" s="106" t="str">
        <f>IF(AND(H48="N/A",H49="N/A",H50="N/A",H51="N/A",H52="N/A"),"N/A",ROUND(AVERAGE(H48:H52),2))</f>
        <v>N/A</v>
      </c>
      <c r="I47" s="72"/>
      <c r="J47" s="73"/>
      <c r="AP47">
        <v>1</v>
      </c>
      <c r="AQ47" t="str">
        <f>H16</f>
        <v>N/A</v>
      </c>
      <c r="AR47" t="s">
        <v>175</v>
      </c>
    </row>
    <row r="48" spans="2:44" ht="72.75" customHeight="1">
      <c r="B48" s="32" t="s">
        <v>98</v>
      </c>
      <c r="C48" s="33" t="s">
        <v>29</v>
      </c>
      <c r="D48" s="44" t="s">
        <v>253</v>
      </c>
      <c r="E48" s="90"/>
      <c r="F48" s="112" t="str">
        <f>IF(E48="0-Not aplicable","N/A",IF(E48="1-Emerging/Ad hoc",1,IF(E48="2-Repeatable",2,IF(E48="3-Defined",3,IF(E48="4-Managed",4,IF(E48="5-Optimized",5,"N/A"))))))</f>
        <v>N/A</v>
      </c>
      <c r="G48" s="90"/>
      <c r="H48" s="34" t="str">
        <f>IF(G48="0-Not aplicable","N/A",IF(G48="1-Emerging/Ad hoc",1,IF(G48="2-Repeatable",2,IF(G48="3-Defined",3,IF(G48="4-Managed",4,IF(G48="5-Optimized",5,"N/A"))))))</f>
        <v>N/A</v>
      </c>
      <c r="I48" s="34"/>
      <c r="J48" s="35"/>
      <c r="AP48">
        <v>2</v>
      </c>
      <c r="AQ48" t="str">
        <f>H19</f>
        <v>N/A</v>
      </c>
      <c r="AR48" t="s">
        <v>176</v>
      </c>
    </row>
    <row r="49" spans="2:44" ht="126.75" customHeight="1">
      <c r="B49" s="32" t="s">
        <v>99</v>
      </c>
      <c r="C49" s="33" t="s">
        <v>30</v>
      </c>
      <c r="D49" s="44" t="s">
        <v>244</v>
      </c>
      <c r="E49" s="90"/>
      <c r="F49" s="112" t="str">
        <f>IF(E49="0-Not aplicable","N/A",IF(E49="1-Emerging/Ad hoc",1,IF(E49="2-Repeatable",2,IF(E49="3-Defined",3,IF(E49="4-Managed",4,IF(E49="5-Optimized",5,"N/A"))))))</f>
        <v>N/A</v>
      </c>
      <c r="G49" s="90"/>
      <c r="H49" s="34" t="str">
        <f>IF(G49="0-Not aplicable","N/A",IF(G49="1-Emerging/Ad hoc",1,IF(G49="2-Repeatable",2,IF(G49="3-Defined",3,IF(G49="4-Managed",4,IF(G49="5-Optimized",5,"N/A"))))))</f>
        <v>N/A</v>
      </c>
      <c r="I49" s="34"/>
      <c r="J49" s="35"/>
      <c r="AP49">
        <v>3</v>
      </c>
      <c r="AQ49" t="str">
        <f>H22</f>
        <v>N/A</v>
      </c>
      <c r="AR49" t="s">
        <v>178</v>
      </c>
    </row>
    <row r="50" spans="2:44" ht="36.75" customHeight="1">
      <c r="B50" s="32" t="s">
        <v>100</v>
      </c>
      <c r="C50" s="33" t="s">
        <v>31</v>
      </c>
      <c r="D50" s="44" t="s">
        <v>219</v>
      </c>
      <c r="E50" s="90"/>
      <c r="F50" s="112" t="str">
        <f>IF(E50="0-Not aplicable","N/A",IF(E50="1-Emerging/Ad hoc",1,IF(E50="2-Repeatable",2,IF(E50="3-Defined",3,IF(E50="4-Managed",4,IF(E50="5-Optimized",5,"N/A"))))))</f>
        <v>N/A</v>
      </c>
      <c r="G50" s="90"/>
      <c r="H50" s="34" t="str">
        <f>IF(G50="0-Not aplicable","N/A",IF(G50="1-Emerging/Ad hoc",1,IF(G50="2-Repeatable",2,IF(G50="3-Defined",3,IF(G50="4-Managed",4,IF(G50="5-Optimized",5,"N/A"))))))</f>
        <v>N/A</v>
      </c>
      <c r="I50" s="34"/>
      <c r="J50" s="35"/>
      <c r="AP50">
        <v>4</v>
      </c>
      <c r="AQ50" t="str">
        <f>H26</f>
        <v>N/A</v>
      </c>
      <c r="AR50" t="s">
        <v>177</v>
      </c>
    </row>
    <row r="51" spans="2:44" ht="36" customHeight="1">
      <c r="B51" s="32" t="s">
        <v>101</v>
      </c>
      <c r="C51" s="33" t="s">
        <v>32</v>
      </c>
      <c r="D51" s="44" t="s">
        <v>223</v>
      </c>
      <c r="E51" s="90"/>
      <c r="F51" s="112" t="str">
        <f>IF(E51="0-Not aplicable","N/A",IF(E51="1-Emerging/Ad hoc",1,IF(E51="2-Repeatable",2,IF(E51="3-Defined",3,IF(E51="4-Managed",4,IF(E51="5-Optimized",5,"N/A"))))))</f>
        <v>N/A</v>
      </c>
      <c r="G51" s="90"/>
      <c r="H51" s="34" t="str">
        <f>IF(G51="0-Not aplicable","N/A",IF(G51="1-Emerging/Ad hoc",1,IF(G51="2-Repeatable",2,IF(G51="3-Defined",3,IF(G51="4-Managed",4,IF(G51="5-Optimized",5,"N/A"))))))</f>
        <v>N/A</v>
      </c>
      <c r="I51" s="34"/>
      <c r="J51" s="35"/>
      <c r="AP51">
        <v>5</v>
      </c>
      <c r="AQ51" t="str">
        <f>H30</f>
        <v>N/A</v>
      </c>
      <c r="AR51" t="s">
        <v>179</v>
      </c>
    </row>
    <row r="52" spans="2:44" ht="96.75" customHeight="1">
      <c r="B52" s="32" t="s">
        <v>102</v>
      </c>
      <c r="C52" s="33" t="s">
        <v>33</v>
      </c>
      <c r="D52" s="42" t="s">
        <v>254</v>
      </c>
      <c r="E52" s="90"/>
      <c r="F52" s="112" t="str">
        <f>IF(E52="0-Not aplicable","N/A",IF(E52="1-Emerging/Ad hoc",1,IF(E52="2-Repeatable",2,IF(E52="3-Defined",3,IF(E52="4-Managed",4,IF(E52="5-Optimized",5,"N/A"))))))</f>
        <v>N/A</v>
      </c>
      <c r="G52" s="90"/>
      <c r="H52" s="34" t="str">
        <f>IF(G52="0-Not aplicable","N/A",IF(G52="1-Emerging/Ad hoc",1,IF(G52="2-Repeatable",2,IF(G52="3-Defined",3,IF(G52="4-Managed",4,IF(G52="5-Optimized",5,"N/A"))))))</f>
        <v>N/A</v>
      </c>
      <c r="I52" s="34"/>
      <c r="J52" s="35"/>
      <c r="AP52">
        <v>6</v>
      </c>
      <c r="AQ52" t="str">
        <f>H34</f>
        <v>N/A</v>
      </c>
      <c r="AR52" t="s">
        <v>180</v>
      </c>
    </row>
    <row r="53" spans="2:44" ht="23.25" customHeight="1">
      <c r="B53" s="62" t="s">
        <v>81</v>
      </c>
      <c r="C53" s="242" t="s">
        <v>213</v>
      </c>
      <c r="D53" s="242"/>
      <c r="E53" s="72"/>
      <c r="F53" s="106" t="str">
        <f>IF(AND(F54="N/A",F55="N/A",F56="N/A",F57="N/A"),"N/A",ROUND(AVERAGE(F54:F57),2))</f>
        <v>N/A</v>
      </c>
      <c r="G53" s="72"/>
      <c r="H53" s="106" t="str">
        <f>IF(AND(H54="N/A",H55="N/A",H56="N/A",H57="N/A"),"N/A",ROUND(AVERAGE(H54:H57),2))</f>
        <v>N/A</v>
      </c>
      <c r="I53" s="72"/>
      <c r="J53" s="73"/>
      <c r="AP53">
        <v>7</v>
      </c>
      <c r="AQ53" t="str">
        <f>H38</f>
        <v>N/A</v>
      </c>
      <c r="AR53" t="s">
        <v>181</v>
      </c>
    </row>
    <row r="54" spans="2:44" ht="24" customHeight="1">
      <c r="B54" s="32" t="s">
        <v>103</v>
      </c>
      <c r="C54" s="33" t="s">
        <v>35</v>
      </c>
      <c r="D54" s="44" t="s">
        <v>158</v>
      </c>
      <c r="E54" s="90"/>
      <c r="F54" s="112" t="str">
        <f>IF(E54="0-Not aplicable","N/A",IF(E54="1-Emerging/Ad hoc",1,IF(E54="2-Repeatable",2,IF(E54="3-Defined",3,IF(E54="4-Managed",4,IF(E54="5-Optimized",5,"N/A"))))))</f>
        <v>N/A</v>
      </c>
      <c r="G54" s="90"/>
      <c r="H54" s="34" t="str">
        <f>IF(G54="0-Not aplicable","N/A",IF(G54="1-Emerging/Ad hoc",1,IF(G54="2-Repeatable",2,IF(G54="3-Defined",3,IF(G54="4-Managed",4,IF(G54="5-Optimized",5,"N/A"))))))</f>
        <v>N/A</v>
      </c>
      <c r="I54" s="34"/>
      <c r="J54" s="35"/>
      <c r="AP54">
        <v>8</v>
      </c>
      <c r="AQ54" t="str">
        <f>H40</f>
        <v>N/A</v>
      </c>
      <c r="AR54" t="s">
        <v>182</v>
      </c>
    </row>
    <row r="55" spans="2:44" ht="36" customHeight="1">
      <c r="B55" s="32" t="s">
        <v>104</v>
      </c>
      <c r="C55" s="33" t="s">
        <v>36</v>
      </c>
      <c r="D55" s="44" t="s">
        <v>159</v>
      </c>
      <c r="E55" s="90"/>
      <c r="F55" s="112" t="str">
        <f>IF(E55="0-Not aplicable","N/A",IF(E55="1-Emerging/Ad hoc",1,IF(E55="2-Repeatable",2,IF(E55="3-Defined",3,IF(E55="4-Managed",4,IF(E55="5-Optimized",5,"N/A"))))))</f>
        <v>N/A</v>
      </c>
      <c r="G55" s="90"/>
      <c r="H55" s="34" t="str">
        <f>IF(G55="0-Not aplicable","N/A",IF(G55="1-Emerging/Ad hoc",1,IF(G55="2-Repeatable",2,IF(G55="3-Defined",3,IF(G55="4-Managed",4,IF(G55="5-Optimized",5,"N/A"))))))</f>
        <v>N/A</v>
      </c>
      <c r="I55" s="34"/>
      <c r="J55" s="35"/>
      <c r="AP55">
        <v>9</v>
      </c>
      <c r="AQ55" t="str">
        <f>H43</f>
        <v>N/A</v>
      </c>
      <c r="AR55" t="s">
        <v>183</v>
      </c>
    </row>
    <row r="56" spans="2:44" ht="49.5">
      <c r="B56" s="32" t="s">
        <v>105</v>
      </c>
      <c r="C56" s="33" t="s">
        <v>37</v>
      </c>
      <c r="D56" s="44" t="s">
        <v>160</v>
      </c>
      <c r="E56" s="90"/>
      <c r="F56" s="112" t="str">
        <f>IF(E56="0-Not aplicable","N/A",IF(E56="1-Emerging/Ad hoc",1,IF(E56="2-Repeatable",2,IF(E56="3-Defined",3,IF(E56="4-Managed",4,IF(E56="5-Optimized",5,"N/A"))))))</f>
        <v>N/A</v>
      </c>
      <c r="G56" s="90"/>
      <c r="H56" s="34" t="str">
        <f>IF(G56="0-Not aplicable","N/A",IF(G56="1-Emerging/Ad hoc",1,IF(G56="2-Repeatable",2,IF(G56="3-Defined",3,IF(G56="4-Managed",4,IF(G56="5-Optimized",5,"N/A"))))))</f>
        <v>N/A</v>
      </c>
      <c r="I56" s="34"/>
      <c r="J56" s="35"/>
      <c r="AP56">
        <v>10</v>
      </c>
      <c r="AQ56" t="str">
        <f>H47</f>
        <v>N/A</v>
      </c>
      <c r="AR56" t="s">
        <v>184</v>
      </c>
    </row>
    <row r="57" spans="2:44" ht="86.25" customHeight="1">
      <c r="B57" s="32" t="s">
        <v>106</v>
      </c>
      <c r="C57" s="33" t="s">
        <v>38</v>
      </c>
      <c r="D57" s="43" t="s">
        <v>114</v>
      </c>
      <c r="E57" s="90"/>
      <c r="F57" s="112" t="str">
        <f>IF(E57="0-Not aplicable","N/A",IF(E57="1-Emerging/Ad hoc",1,IF(E57="2-Repeatable",2,IF(E57="3-Defined",3,IF(E57="4-Managed",4,IF(E57="5-Optimized",5,"N/A"))))))</f>
        <v>N/A</v>
      </c>
      <c r="G57" s="90"/>
      <c r="H57" s="34" t="str">
        <f>IF(G57="0-Not aplicable","N/A",IF(G57="1-Emerging/Ad hoc",1,IF(G57="2-Repeatable",2,IF(G57="3-Defined",3,IF(G57="4-Managed",4,IF(G57="5-Optimized",5,"N/A"))))))</f>
        <v>N/A</v>
      </c>
      <c r="I57" s="34"/>
      <c r="J57" s="35"/>
      <c r="AP57">
        <v>11</v>
      </c>
      <c r="AQ57" t="str">
        <f>H53</f>
        <v>N/A</v>
      </c>
      <c r="AR57" t="s">
        <v>185</v>
      </c>
    </row>
    <row r="58" spans="2:44" ht="23.25" customHeight="1">
      <c r="B58" s="57" t="s">
        <v>82</v>
      </c>
      <c r="C58" s="249" t="s">
        <v>202</v>
      </c>
      <c r="D58" s="249"/>
      <c r="E58" s="76"/>
      <c r="F58" s="107" t="str">
        <f>IF(AND(F59="N/A",F62="N/A"),"N/A",ROUND(AVERAGE(F59,F62),2))</f>
        <v>N/A</v>
      </c>
      <c r="G58" s="76"/>
      <c r="H58" s="107" t="str">
        <f>IF(AND(H59="N/A",H62="N/A"),"N/A",ROUND(AVERAGE(H59,H62),2))</f>
        <v>N/A</v>
      </c>
      <c r="I58" s="76"/>
      <c r="J58" s="77"/>
      <c r="AP58">
        <v>12</v>
      </c>
      <c r="AQ58" t="str">
        <f>H59</f>
        <v>N/A</v>
      </c>
      <c r="AR58" t="s">
        <v>186</v>
      </c>
    </row>
    <row r="59" spans="2:44" ht="23.25" customHeight="1">
      <c r="B59" s="62" t="s">
        <v>83</v>
      </c>
      <c r="C59" s="242" t="s">
        <v>214</v>
      </c>
      <c r="D59" s="242"/>
      <c r="E59" s="72"/>
      <c r="F59" s="106" t="str">
        <f>IF(AND(F60="N/A",F61="N/A"),"N/A",ROUND(AVERAGE(F60:F61),2))</f>
        <v>N/A</v>
      </c>
      <c r="G59" s="72"/>
      <c r="H59" s="106" t="str">
        <f>IF(AND(H60="N/A",H61="N/A"),"N/A",ROUND(AVERAGE(H60:H61),2))</f>
        <v>N/A</v>
      </c>
      <c r="I59" s="72"/>
      <c r="J59" s="73"/>
      <c r="AP59">
        <v>13</v>
      </c>
      <c r="AQ59" t="str">
        <f>H62</f>
        <v>N/A</v>
      </c>
      <c r="AR59" t="s">
        <v>187</v>
      </c>
    </row>
    <row r="60" spans="2:44" ht="69.75" customHeight="1">
      <c r="B60" s="32" t="s">
        <v>84</v>
      </c>
      <c r="C60" s="33" t="s">
        <v>41</v>
      </c>
      <c r="D60" s="42" t="s">
        <v>161</v>
      </c>
      <c r="E60" s="90"/>
      <c r="F60" s="112" t="str">
        <f>IF(E60="0-Not aplicable","N/A",IF(E60="1-Emerging/Ad hoc",1,IF(E60="2-Repeatable",2,IF(E60="3-Defined",3,IF(E60="4-Managed",4,IF(E60="5-Optimized",5,"N/A"))))))</f>
        <v>N/A</v>
      </c>
      <c r="G60" s="90"/>
      <c r="H60" s="34" t="str">
        <f>IF(G60="0-Not aplicable","N/A",IF(G60="1-Emerging/Ad hoc",1,IF(G60="2-Repeatable",2,IF(G60="3-Defined",3,IF(G60="4-Managed",4,IF(G60="5-Optimized",5,"N/A"))))))</f>
        <v>N/A</v>
      </c>
      <c r="I60" s="34"/>
      <c r="J60" s="36"/>
    </row>
    <row r="61" spans="2:44" ht="72" customHeight="1">
      <c r="B61" s="32" t="s">
        <v>115</v>
      </c>
      <c r="C61" s="33" t="s">
        <v>42</v>
      </c>
      <c r="D61" s="43" t="s">
        <v>220</v>
      </c>
      <c r="E61" s="90"/>
      <c r="F61" s="112" t="str">
        <f>IF(E61="0-Not aplicable","N/A",IF(E61="1-Emerging/Ad hoc",1,IF(E61="2-Repeatable",2,IF(E61="3-Defined",3,IF(E61="4-Managed",4,IF(E61="5-Optimized",5,"N/A"))))))</f>
        <v>N/A</v>
      </c>
      <c r="G61" s="90"/>
      <c r="H61" s="34" t="str">
        <f>IF(G61="0-Not aplicable","N/A",IF(G61="1-Emerging/Ad hoc",1,IF(G61="2-Repeatable",2,IF(G61="3-Defined",3,IF(G61="4-Managed",4,IF(G61="5-Optimized",5,"N/A"))))))</f>
        <v>N/A</v>
      </c>
      <c r="I61" s="34"/>
      <c r="J61" s="36"/>
    </row>
    <row r="62" spans="2:44" ht="23.25" customHeight="1">
      <c r="B62" s="62" t="s">
        <v>85</v>
      </c>
      <c r="C62" s="242" t="s">
        <v>215</v>
      </c>
      <c r="D62" s="242"/>
      <c r="E62" s="72"/>
      <c r="F62" s="106" t="str">
        <f>IF(AND(F63="N/A",F64="N/A",F65="N/A",F66="N/A",F67="N/A",F68="N/A",F69="N/A",F70="N/A",F71="N/A"),"N/A",ROUND(AVERAGE(F63:F71),2))</f>
        <v>N/A</v>
      </c>
      <c r="G62" s="72"/>
      <c r="H62" s="106" t="str">
        <f>IF(AND(H63="N/A",H64="N/A",H65="N/A",H66="N/A",H67="N/A",H68="N/A",H69="N/A",H70="N/A",H71="N/A"),"N/A",ROUND(AVERAGE(H63:H71),2))</f>
        <v>N/A</v>
      </c>
      <c r="I62" s="72"/>
      <c r="J62" s="73"/>
    </row>
    <row r="63" spans="2:44" ht="69" customHeight="1">
      <c r="B63" s="32" t="s">
        <v>86</v>
      </c>
      <c r="C63" s="33" t="s">
        <v>221</v>
      </c>
      <c r="D63" s="42" t="s">
        <v>116</v>
      </c>
      <c r="E63" s="90"/>
      <c r="F63" s="112" t="str">
        <f t="shared" ref="F63:F71" si="0">IF(E63="0-Not aplicable","N/A",IF(E63="1-Emerging/Ad hoc",1,IF(E63="2-Repeatable",2,IF(E63="3-Defined",3,IF(E63="4-Managed",4,IF(E63="5-Optimized",5,"N/A"))))))</f>
        <v>N/A</v>
      </c>
      <c r="G63" s="90"/>
      <c r="H63" s="34" t="str">
        <f t="shared" ref="H63:H71" si="1">IF(G63="0-Not aplicable","N/A",IF(G63="1-Emerging/Ad hoc",1,IF(G63="2-Repeatable",2,IF(G63="3-Defined",3,IF(G63="4-Managed",4,IF(G63="5-Optimized",5,"N/A"))))))</f>
        <v>N/A</v>
      </c>
      <c r="I63" s="34"/>
      <c r="J63" s="35"/>
    </row>
    <row r="64" spans="2:44" ht="56.25" customHeight="1">
      <c r="B64" s="32" t="s">
        <v>87</v>
      </c>
      <c r="C64" s="33" t="s">
        <v>45</v>
      </c>
      <c r="D64" s="43" t="s">
        <v>164</v>
      </c>
      <c r="E64" s="90"/>
      <c r="F64" s="112" t="str">
        <f t="shared" si="0"/>
        <v>N/A</v>
      </c>
      <c r="G64" s="90"/>
      <c r="H64" s="34" t="str">
        <f t="shared" si="1"/>
        <v>N/A</v>
      </c>
      <c r="I64" s="34"/>
      <c r="J64" s="35"/>
    </row>
    <row r="65" spans="2:10" ht="65.099999999999994" customHeight="1">
      <c r="B65" s="32" t="s">
        <v>88</v>
      </c>
      <c r="C65" s="33" t="s">
        <v>46</v>
      </c>
      <c r="D65" s="43" t="s">
        <v>162</v>
      </c>
      <c r="E65" s="90"/>
      <c r="F65" s="112" t="str">
        <f t="shared" si="0"/>
        <v>N/A</v>
      </c>
      <c r="G65" s="90"/>
      <c r="H65" s="34" t="str">
        <f t="shared" si="1"/>
        <v>N/A</v>
      </c>
      <c r="I65" s="34"/>
      <c r="J65" s="35"/>
    </row>
    <row r="66" spans="2:10" ht="53.25" customHeight="1">
      <c r="B66" s="32" t="s">
        <v>89</v>
      </c>
      <c r="C66" s="33" t="s">
        <v>48</v>
      </c>
      <c r="D66" s="42" t="s">
        <v>246</v>
      </c>
      <c r="E66" s="90"/>
      <c r="F66" s="112" t="str">
        <f t="shared" si="0"/>
        <v>N/A</v>
      </c>
      <c r="G66" s="90"/>
      <c r="H66" s="34" t="str">
        <f t="shared" si="1"/>
        <v>N/A</v>
      </c>
      <c r="I66" s="34"/>
      <c r="J66" s="35"/>
    </row>
    <row r="67" spans="2:10" ht="70.5" customHeight="1">
      <c r="B67" s="32" t="s">
        <v>90</v>
      </c>
      <c r="C67" s="33" t="s">
        <v>47</v>
      </c>
      <c r="D67" s="42" t="s">
        <v>247</v>
      </c>
      <c r="E67" s="91"/>
      <c r="F67" s="112" t="str">
        <f t="shared" si="0"/>
        <v>N/A</v>
      </c>
      <c r="G67" s="90"/>
      <c r="H67" s="34" t="str">
        <f t="shared" si="1"/>
        <v>N/A</v>
      </c>
      <c r="I67" s="34"/>
      <c r="J67" s="36"/>
    </row>
    <row r="68" spans="2:10" ht="36.75" customHeight="1">
      <c r="B68" s="32" t="s">
        <v>91</v>
      </c>
      <c r="C68" s="33" t="s">
        <v>49</v>
      </c>
      <c r="D68" s="46" t="s">
        <v>165</v>
      </c>
      <c r="E68" s="92"/>
      <c r="F68" s="112" t="str">
        <f t="shared" si="0"/>
        <v>N/A</v>
      </c>
      <c r="G68" s="90"/>
      <c r="H68" s="34" t="str">
        <f t="shared" si="1"/>
        <v>N/A</v>
      </c>
      <c r="I68" s="34"/>
      <c r="J68" s="36"/>
    </row>
    <row r="69" spans="2:10" ht="23.25" customHeight="1">
      <c r="B69" s="32" t="s">
        <v>92</v>
      </c>
      <c r="C69" s="33" t="s">
        <v>50</v>
      </c>
      <c r="D69" s="42" t="s">
        <v>117</v>
      </c>
      <c r="E69" s="92"/>
      <c r="F69" s="112" t="str">
        <f t="shared" si="0"/>
        <v>N/A</v>
      </c>
      <c r="G69" s="90"/>
      <c r="H69" s="34" t="str">
        <f t="shared" si="1"/>
        <v>N/A</v>
      </c>
      <c r="I69" s="34"/>
      <c r="J69" s="36"/>
    </row>
    <row r="70" spans="2:10" ht="51" customHeight="1">
      <c r="B70" s="32" t="s">
        <v>93</v>
      </c>
      <c r="C70" s="33" t="s">
        <v>51</v>
      </c>
      <c r="D70" s="43" t="s">
        <v>118</v>
      </c>
      <c r="E70" s="92"/>
      <c r="F70" s="112" t="str">
        <f t="shared" si="0"/>
        <v>N/A</v>
      </c>
      <c r="G70" s="90"/>
      <c r="H70" s="34" t="str">
        <f t="shared" si="1"/>
        <v>N/A</v>
      </c>
      <c r="I70" s="34"/>
      <c r="J70" s="36"/>
    </row>
    <row r="71" spans="2:10" ht="186" customHeight="1">
      <c r="B71" s="38" t="s">
        <v>94</v>
      </c>
      <c r="C71" s="39" t="s">
        <v>52</v>
      </c>
      <c r="D71" s="39" t="s">
        <v>255</v>
      </c>
      <c r="E71" s="93"/>
      <c r="F71" s="113" t="str">
        <f t="shared" si="0"/>
        <v>N/A</v>
      </c>
      <c r="G71" s="94"/>
      <c r="H71" s="40" t="str">
        <f t="shared" si="1"/>
        <v>N/A</v>
      </c>
      <c r="I71" s="40"/>
      <c r="J71" s="41"/>
    </row>
    <row r="72" spans="2:10" ht="16.5">
      <c r="B72" s="80"/>
      <c r="C72" s="78"/>
      <c r="D72" s="78"/>
      <c r="E72" s="79"/>
      <c r="F72" s="79"/>
      <c r="G72" s="79"/>
      <c r="H72" s="79"/>
      <c r="I72" s="79"/>
      <c r="J72" s="83"/>
    </row>
    <row r="73" spans="2:10" ht="16.5">
      <c r="B73" s="81"/>
      <c r="C73" s="78"/>
      <c r="D73" s="78"/>
      <c r="E73" s="79"/>
      <c r="F73" s="79"/>
      <c r="G73" s="79"/>
      <c r="H73" s="79"/>
      <c r="I73" s="79"/>
      <c r="J73" s="84"/>
    </row>
    <row r="74" spans="2:10" ht="16.5">
      <c r="B74" s="81"/>
      <c r="C74" s="78"/>
      <c r="D74" s="78"/>
      <c r="E74" s="79"/>
      <c r="F74" s="79"/>
      <c r="G74" s="79"/>
      <c r="H74" s="79"/>
      <c r="I74" s="79"/>
      <c r="J74" s="84"/>
    </row>
    <row r="75" spans="2:10" ht="16.5">
      <c r="B75" s="81"/>
      <c r="C75" s="78"/>
      <c r="D75" s="78"/>
      <c r="E75" s="79"/>
      <c r="F75" s="79"/>
      <c r="G75" s="79"/>
      <c r="H75" s="79"/>
      <c r="I75" s="79"/>
      <c r="J75" s="84"/>
    </row>
    <row r="76" spans="2:10" ht="16.5">
      <c r="B76" s="81"/>
      <c r="C76" s="78"/>
      <c r="D76" s="78"/>
      <c r="E76" s="79"/>
      <c r="F76" s="79"/>
      <c r="G76" s="79"/>
      <c r="H76" s="79"/>
      <c r="I76" s="79"/>
      <c r="J76" s="84"/>
    </row>
    <row r="77" spans="2:10" ht="16.5">
      <c r="B77" s="81"/>
      <c r="C77" s="78"/>
      <c r="D77" s="78"/>
      <c r="E77" s="79"/>
      <c r="F77" s="79"/>
      <c r="G77" s="79"/>
      <c r="H77" s="79"/>
      <c r="I77" s="79"/>
      <c r="J77" s="84"/>
    </row>
    <row r="78" spans="2:10" ht="16.5">
      <c r="B78" s="81"/>
      <c r="C78" s="78"/>
      <c r="D78" s="78"/>
      <c r="E78" s="79"/>
      <c r="F78" s="79"/>
      <c r="G78" s="79"/>
      <c r="H78" s="79"/>
      <c r="I78" s="79"/>
      <c r="J78" s="84"/>
    </row>
    <row r="79" spans="2:10" ht="16.5">
      <c r="B79" s="81"/>
      <c r="C79" s="78"/>
      <c r="D79" s="78"/>
      <c r="E79" s="79"/>
      <c r="F79" s="79"/>
      <c r="G79" s="79"/>
      <c r="H79" s="79"/>
      <c r="I79" s="79"/>
      <c r="J79" s="84"/>
    </row>
    <row r="80" spans="2:10" ht="16.5">
      <c r="B80" s="81"/>
      <c r="C80" s="78"/>
      <c r="D80" s="78"/>
      <c r="E80" s="79"/>
      <c r="F80" s="79"/>
      <c r="G80" s="79"/>
      <c r="H80" s="79"/>
      <c r="I80" s="79"/>
      <c r="J80" s="84"/>
    </row>
    <row r="81" spans="2:10" ht="16.5">
      <c r="B81" s="81"/>
      <c r="C81" s="78"/>
      <c r="D81" s="78"/>
      <c r="E81" s="79"/>
      <c r="F81" s="79"/>
      <c r="G81" s="79"/>
      <c r="H81" s="79"/>
      <c r="I81" s="79"/>
      <c r="J81" s="84"/>
    </row>
    <row r="82" spans="2:10" ht="16.5">
      <c r="B82" s="81"/>
      <c r="C82" s="78"/>
      <c r="D82" s="78"/>
      <c r="E82" s="79"/>
      <c r="F82" s="79"/>
      <c r="G82" s="79"/>
      <c r="H82" s="79"/>
      <c r="I82" s="79"/>
      <c r="J82" s="84"/>
    </row>
    <row r="83" spans="2:10" ht="16.5">
      <c r="B83" s="81"/>
      <c r="C83" s="78"/>
      <c r="D83" s="78"/>
      <c r="E83" s="79"/>
      <c r="F83" s="79"/>
      <c r="G83" s="79"/>
      <c r="H83" s="79"/>
      <c r="I83" s="79"/>
      <c r="J83" s="84"/>
    </row>
    <row r="84" spans="2:10" ht="16.5">
      <c r="B84" s="81"/>
      <c r="C84" s="78"/>
      <c r="D84" s="78"/>
      <c r="E84" s="79"/>
      <c r="F84" s="79"/>
      <c r="G84" s="79"/>
      <c r="H84" s="79"/>
      <c r="I84" s="79"/>
      <c r="J84" s="84"/>
    </row>
    <row r="85" spans="2:10" ht="16.5">
      <c r="B85" s="81"/>
      <c r="C85" s="78"/>
      <c r="D85" s="78"/>
      <c r="E85" s="79"/>
      <c r="F85" s="79"/>
      <c r="G85" s="79"/>
      <c r="H85" s="79"/>
      <c r="I85" s="79"/>
      <c r="J85" s="84"/>
    </row>
    <row r="86" spans="2:10" ht="16.5">
      <c r="B86" s="81"/>
      <c r="C86" s="78"/>
      <c r="D86" s="78"/>
      <c r="E86" s="79"/>
      <c r="F86" s="79"/>
      <c r="G86" s="79"/>
      <c r="H86" s="79"/>
      <c r="I86" s="79"/>
      <c r="J86" s="84"/>
    </row>
    <row r="87" spans="2:10" ht="16.5">
      <c r="B87" s="81"/>
      <c r="C87" s="78"/>
      <c r="D87" s="78"/>
      <c r="E87" s="79"/>
      <c r="F87" s="79"/>
      <c r="G87" s="79"/>
      <c r="H87" s="79"/>
      <c r="I87" s="79"/>
      <c r="J87" s="84"/>
    </row>
    <row r="88" spans="2:10" ht="16.5">
      <c r="B88" s="81"/>
      <c r="C88" s="78"/>
      <c r="D88" s="78"/>
      <c r="E88" s="79"/>
      <c r="F88" s="79"/>
      <c r="G88" s="79"/>
      <c r="H88" s="79"/>
      <c r="I88" s="79"/>
      <c r="J88" s="84"/>
    </row>
    <row r="89" spans="2:10" ht="16.5">
      <c r="B89" s="81"/>
      <c r="C89" s="78"/>
      <c r="D89" s="78"/>
      <c r="E89" s="79"/>
      <c r="F89" s="79"/>
      <c r="G89" s="79"/>
      <c r="H89" s="79"/>
      <c r="I89" s="79"/>
      <c r="J89" s="84"/>
    </row>
    <row r="90" spans="2:10" ht="16.5">
      <c r="B90" s="81"/>
      <c r="C90" s="78"/>
      <c r="D90" s="78"/>
      <c r="E90" s="79"/>
      <c r="F90" s="79"/>
      <c r="G90" s="79"/>
      <c r="H90" s="79"/>
      <c r="I90" s="79"/>
      <c r="J90" s="84"/>
    </row>
    <row r="91" spans="2:10" ht="16.5">
      <c r="B91" s="81"/>
      <c r="C91" s="78"/>
      <c r="D91" s="78"/>
      <c r="E91" s="79"/>
      <c r="F91" s="79"/>
      <c r="G91" s="79"/>
      <c r="H91" s="79"/>
      <c r="I91" s="79"/>
      <c r="J91" s="84"/>
    </row>
    <row r="92" spans="2:10" ht="16.5">
      <c r="B92" s="81"/>
      <c r="C92" s="78"/>
      <c r="D92" s="78"/>
      <c r="E92" s="79"/>
      <c r="F92" s="79"/>
      <c r="G92" s="79"/>
      <c r="H92" s="79"/>
      <c r="I92" s="79"/>
      <c r="J92" s="84"/>
    </row>
    <row r="93" spans="2:10" ht="16.5">
      <c r="B93" s="81"/>
      <c r="C93" s="78"/>
      <c r="D93" s="78"/>
      <c r="E93" s="79"/>
      <c r="F93" s="79"/>
      <c r="G93" s="79"/>
      <c r="H93" s="79"/>
      <c r="I93" s="79"/>
      <c r="J93" s="84"/>
    </row>
    <row r="94" spans="2:10" ht="16.5">
      <c r="B94" s="81"/>
      <c r="C94" s="78"/>
      <c r="D94" s="78"/>
      <c r="E94" s="79"/>
      <c r="F94" s="79"/>
      <c r="G94" s="79"/>
      <c r="H94" s="79"/>
      <c r="I94" s="79"/>
      <c r="J94" s="84"/>
    </row>
    <row r="95" spans="2:10" ht="16.5">
      <c r="B95" s="81"/>
      <c r="C95" s="78"/>
      <c r="D95" s="78"/>
      <c r="E95" s="79"/>
      <c r="F95" s="79"/>
      <c r="G95" s="79"/>
      <c r="H95" s="79"/>
      <c r="I95" s="79"/>
      <c r="J95" s="84"/>
    </row>
    <row r="96" spans="2:10" ht="16.5">
      <c r="B96" s="81"/>
      <c r="C96" s="78"/>
      <c r="D96" s="78"/>
      <c r="E96" s="79"/>
      <c r="F96" s="79"/>
      <c r="G96" s="79"/>
      <c r="H96" s="79"/>
      <c r="I96" s="79"/>
      <c r="J96" s="84"/>
    </row>
    <row r="97" spans="2:10" ht="16.5">
      <c r="B97" s="81"/>
      <c r="C97" s="78"/>
      <c r="D97" s="78"/>
      <c r="E97" s="79"/>
      <c r="F97" s="79"/>
      <c r="G97" s="79"/>
      <c r="H97" s="79"/>
      <c r="I97" s="79"/>
      <c r="J97" s="84"/>
    </row>
    <row r="98" spans="2:10" ht="16.5">
      <c r="B98" s="81"/>
      <c r="C98" s="78"/>
      <c r="D98" s="78"/>
      <c r="E98" s="79"/>
      <c r="F98" s="79"/>
      <c r="G98" s="79"/>
      <c r="H98" s="79"/>
      <c r="I98" s="79"/>
      <c r="J98" s="84"/>
    </row>
    <row r="99" spans="2:10" ht="16.5">
      <c r="B99" s="81"/>
      <c r="C99" s="78"/>
      <c r="D99" s="78"/>
      <c r="E99" s="79"/>
      <c r="F99" s="79"/>
      <c r="G99" s="79"/>
      <c r="H99" s="79"/>
      <c r="I99" s="79"/>
      <c r="J99" s="84"/>
    </row>
    <row r="100" spans="2:10" ht="16.5">
      <c r="B100" s="81"/>
      <c r="C100" s="78"/>
      <c r="D100" s="78"/>
      <c r="E100" s="79"/>
      <c r="F100" s="79"/>
      <c r="G100" s="79"/>
      <c r="H100" s="79"/>
      <c r="I100" s="79"/>
      <c r="J100" s="84"/>
    </row>
    <row r="101" spans="2:10" ht="16.5">
      <c r="B101" s="81"/>
      <c r="C101" s="78"/>
      <c r="D101" s="78"/>
      <c r="E101" s="79"/>
      <c r="F101" s="79"/>
      <c r="G101" s="79"/>
      <c r="H101" s="79"/>
      <c r="I101" s="79"/>
      <c r="J101" s="84"/>
    </row>
    <row r="102" spans="2:10" ht="16.5">
      <c r="B102" s="81"/>
      <c r="C102" s="78"/>
      <c r="D102" s="78"/>
      <c r="E102" s="79"/>
      <c r="F102" s="79"/>
      <c r="G102" s="79"/>
      <c r="H102" s="79"/>
      <c r="I102" s="79"/>
      <c r="J102" s="84"/>
    </row>
    <row r="103" spans="2:10" ht="16.5">
      <c r="B103" s="81"/>
      <c r="C103" s="78"/>
      <c r="D103" s="78"/>
      <c r="E103" s="79"/>
      <c r="F103" s="79"/>
      <c r="G103" s="79"/>
      <c r="H103" s="79"/>
      <c r="I103" s="79"/>
      <c r="J103" s="84"/>
    </row>
    <row r="104" spans="2:10" ht="16.5">
      <c r="B104" s="81"/>
      <c r="C104" s="78"/>
      <c r="D104" s="78"/>
      <c r="E104" s="79"/>
      <c r="F104" s="79"/>
      <c r="G104" s="79"/>
      <c r="H104" s="79"/>
      <c r="I104" s="79"/>
      <c r="J104" s="84"/>
    </row>
    <row r="105" spans="2:10" ht="16.5">
      <c r="B105" s="81"/>
      <c r="C105" s="78"/>
      <c r="D105" s="78"/>
      <c r="E105" s="79"/>
      <c r="F105" s="79"/>
      <c r="G105" s="79"/>
      <c r="H105" s="79"/>
      <c r="I105" s="79"/>
      <c r="J105" s="84"/>
    </row>
    <row r="106" spans="2:10" ht="16.5">
      <c r="B106" s="81"/>
      <c r="C106" s="78"/>
      <c r="D106" s="78"/>
      <c r="E106" s="79"/>
      <c r="F106" s="79"/>
      <c r="G106" s="79"/>
      <c r="H106" s="79"/>
      <c r="I106" s="79"/>
      <c r="J106" s="84"/>
    </row>
    <row r="107" spans="2:10" ht="16.5">
      <c r="B107" s="81"/>
      <c r="C107" s="78"/>
      <c r="D107" s="78"/>
      <c r="E107" s="79"/>
      <c r="F107" s="79"/>
      <c r="G107" s="79"/>
      <c r="H107" s="79"/>
      <c r="I107" s="79"/>
      <c r="J107" s="84"/>
    </row>
    <row r="108" spans="2:10" ht="16.5">
      <c r="B108" s="81"/>
      <c r="C108" s="78"/>
      <c r="D108" s="78"/>
      <c r="E108" s="79"/>
      <c r="F108" s="79"/>
      <c r="G108" s="79"/>
      <c r="H108" s="79"/>
      <c r="I108" s="79"/>
      <c r="J108" s="84"/>
    </row>
    <row r="109" spans="2:10" ht="16.5">
      <c r="B109" s="81"/>
      <c r="C109" s="78"/>
      <c r="D109" s="78"/>
      <c r="E109" s="79"/>
      <c r="F109" s="79"/>
      <c r="G109" s="79"/>
      <c r="H109" s="79"/>
      <c r="I109" s="79"/>
      <c r="J109" s="84"/>
    </row>
    <row r="110" spans="2:10" ht="16.5">
      <c r="B110" s="81"/>
      <c r="C110" s="78"/>
      <c r="D110" s="78"/>
      <c r="E110" s="79"/>
      <c r="F110" s="79"/>
      <c r="G110" s="79"/>
      <c r="H110" s="79"/>
      <c r="I110" s="79"/>
      <c r="J110" s="84"/>
    </row>
    <row r="111" spans="2:10" ht="16.5">
      <c r="B111" s="81"/>
      <c r="C111" s="78"/>
      <c r="D111" s="78"/>
      <c r="E111" s="79"/>
      <c r="F111" s="79"/>
      <c r="G111" s="79"/>
      <c r="H111" s="79"/>
      <c r="I111" s="79"/>
      <c r="J111" s="84"/>
    </row>
    <row r="112" spans="2:10" ht="16.5">
      <c r="B112" s="81"/>
      <c r="C112" s="78"/>
      <c r="D112" s="78"/>
      <c r="E112" s="79"/>
      <c r="F112" s="79"/>
      <c r="G112" s="79"/>
      <c r="H112" s="79"/>
      <c r="I112" s="79"/>
      <c r="J112" s="84"/>
    </row>
    <row r="113" spans="2:10" ht="16.5">
      <c r="B113" s="81"/>
      <c r="C113" s="78"/>
      <c r="D113" s="78"/>
      <c r="E113" s="79"/>
      <c r="F113" s="79"/>
      <c r="G113" s="79"/>
      <c r="H113" s="79"/>
      <c r="I113" s="79"/>
      <c r="J113" s="84"/>
    </row>
    <row r="114" spans="2:10" ht="16.5">
      <c r="B114" s="81"/>
      <c r="C114" s="78"/>
      <c r="D114" s="78"/>
      <c r="E114" s="79"/>
      <c r="F114" s="79"/>
      <c r="G114" s="79"/>
      <c r="H114" s="79"/>
      <c r="I114" s="79"/>
      <c r="J114" s="84"/>
    </row>
    <row r="115" spans="2:10" ht="16.5">
      <c r="B115" s="81"/>
      <c r="C115" s="78"/>
      <c r="D115" s="78"/>
      <c r="E115" s="79"/>
      <c r="F115" s="79"/>
      <c r="G115" s="79"/>
      <c r="H115" s="79"/>
      <c r="I115" s="79"/>
      <c r="J115" s="84"/>
    </row>
    <row r="116" spans="2:10" ht="16.5">
      <c r="B116" s="81"/>
      <c r="C116" s="78"/>
      <c r="D116" s="78"/>
      <c r="E116" s="79"/>
      <c r="F116" s="79"/>
      <c r="G116" s="79"/>
      <c r="H116" s="79"/>
      <c r="I116" s="79"/>
      <c r="J116" s="84"/>
    </row>
    <row r="117" spans="2:10" ht="16.5">
      <c r="B117" s="81"/>
      <c r="C117" s="78"/>
      <c r="D117" s="78"/>
      <c r="E117" s="79"/>
      <c r="F117" s="79"/>
      <c r="G117" s="79"/>
      <c r="H117" s="79"/>
      <c r="I117" s="79"/>
      <c r="J117" s="84"/>
    </row>
    <row r="118" spans="2:10" ht="16.5">
      <c r="B118" s="81"/>
      <c r="C118" s="78"/>
      <c r="D118" s="78"/>
      <c r="E118" s="79"/>
      <c r="F118" s="79"/>
      <c r="G118" s="79"/>
      <c r="H118" s="79"/>
      <c r="I118" s="79"/>
      <c r="J118" s="84"/>
    </row>
    <row r="119" spans="2:10" ht="16.5">
      <c r="B119" s="81"/>
      <c r="C119" s="78"/>
      <c r="D119" s="78"/>
      <c r="E119" s="79"/>
      <c r="F119" s="79"/>
      <c r="G119" s="79"/>
      <c r="H119" s="79"/>
      <c r="I119" s="79"/>
      <c r="J119" s="84"/>
    </row>
    <row r="120" spans="2:10" ht="16.5">
      <c r="B120" s="81"/>
      <c r="C120" s="78"/>
      <c r="D120" s="78"/>
      <c r="E120" s="79"/>
      <c r="F120" s="79"/>
      <c r="G120" s="79"/>
      <c r="H120" s="79"/>
      <c r="I120" s="79"/>
      <c r="J120" s="84"/>
    </row>
    <row r="121" spans="2:10" ht="16.5">
      <c r="B121" s="81"/>
      <c r="C121" s="78"/>
      <c r="D121" s="78"/>
      <c r="E121" s="79"/>
      <c r="F121" s="79"/>
      <c r="G121" s="79"/>
      <c r="H121" s="79"/>
      <c r="I121" s="79"/>
      <c r="J121" s="84"/>
    </row>
    <row r="122" spans="2:10" ht="16.5">
      <c r="B122" s="81"/>
      <c r="C122" s="78"/>
      <c r="D122" s="78"/>
      <c r="E122" s="79"/>
      <c r="F122" s="79"/>
      <c r="G122" s="79"/>
      <c r="H122" s="79"/>
      <c r="I122" s="79"/>
      <c r="J122" s="84"/>
    </row>
    <row r="123" spans="2:10" ht="16.5">
      <c r="B123" s="81"/>
      <c r="C123" s="78"/>
      <c r="D123" s="78"/>
      <c r="E123" s="79"/>
      <c r="F123" s="79"/>
      <c r="G123" s="79"/>
      <c r="H123" s="79"/>
      <c r="I123" s="79"/>
      <c r="J123" s="84"/>
    </row>
    <row r="124" spans="2:10" ht="16.5">
      <c r="B124" s="81"/>
      <c r="C124" s="78"/>
      <c r="D124" s="78"/>
      <c r="E124" s="79"/>
      <c r="F124" s="79"/>
      <c r="G124" s="79"/>
      <c r="H124" s="79"/>
      <c r="I124" s="79"/>
      <c r="J124" s="84"/>
    </row>
    <row r="125" spans="2:10" ht="16.5">
      <c r="B125" s="81"/>
      <c r="C125" s="78"/>
      <c r="D125" s="78"/>
      <c r="E125" s="79"/>
      <c r="F125" s="79"/>
      <c r="G125" s="79"/>
      <c r="H125" s="79"/>
      <c r="I125" s="79"/>
      <c r="J125" s="84"/>
    </row>
    <row r="126" spans="2:10" ht="16.5">
      <c r="B126" s="81"/>
      <c r="C126" s="78"/>
      <c r="D126" s="78"/>
      <c r="E126" s="79"/>
      <c r="F126" s="79"/>
      <c r="G126" s="79"/>
      <c r="H126" s="79"/>
      <c r="I126" s="79"/>
      <c r="J126" s="84"/>
    </row>
    <row r="127" spans="2:10" ht="16.5">
      <c r="B127" s="81"/>
      <c r="C127" s="78"/>
      <c r="D127" s="78"/>
      <c r="E127" s="79"/>
      <c r="F127" s="79"/>
      <c r="G127" s="79"/>
      <c r="H127" s="79"/>
      <c r="I127" s="79"/>
      <c r="J127" s="84"/>
    </row>
    <row r="128" spans="2:10" ht="16.5">
      <c r="B128" s="81"/>
      <c r="C128" s="78"/>
      <c r="D128" s="78"/>
      <c r="E128" s="79"/>
      <c r="F128" s="79"/>
      <c r="G128" s="79"/>
      <c r="H128" s="79"/>
      <c r="I128" s="79"/>
      <c r="J128" s="84"/>
    </row>
    <row r="129" spans="2:10" ht="16.5">
      <c r="B129" s="81"/>
      <c r="C129" s="78"/>
      <c r="D129" s="78"/>
      <c r="E129" s="79"/>
      <c r="F129" s="79"/>
      <c r="G129" s="79"/>
      <c r="H129" s="79"/>
      <c r="I129" s="79"/>
      <c r="J129" s="84"/>
    </row>
    <row r="130" spans="2:10" ht="16.5">
      <c r="B130" s="81"/>
      <c r="C130" s="78"/>
      <c r="D130" s="78"/>
      <c r="E130" s="79"/>
      <c r="F130" s="79"/>
      <c r="G130" s="79"/>
      <c r="H130" s="79"/>
      <c r="I130" s="79"/>
      <c r="J130" s="84"/>
    </row>
    <row r="131" spans="2:10" ht="16.5">
      <c r="B131" s="81"/>
      <c r="C131" s="78"/>
      <c r="D131" s="78"/>
      <c r="E131" s="79"/>
      <c r="F131" s="79"/>
      <c r="G131" s="79"/>
      <c r="H131" s="79"/>
      <c r="I131" s="79"/>
      <c r="J131" s="84"/>
    </row>
    <row r="132" spans="2:10" ht="16.5">
      <c r="B132" s="81"/>
      <c r="C132" s="78"/>
      <c r="D132" s="78"/>
      <c r="E132" s="79"/>
      <c r="F132" s="79"/>
      <c r="G132" s="79"/>
      <c r="H132" s="79"/>
      <c r="I132" s="79"/>
      <c r="J132" s="84"/>
    </row>
    <row r="133" spans="2:10" ht="16.5">
      <c r="B133" s="81"/>
      <c r="C133" s="78"/>
      <c r="D133" s="78"/>
      <c r="E133" s="79"/>
      <c r="F133" s="79"/>
      <c r="G133" s="79"/>
      <c r="H133" s="79"/>
      <c r="I133" s="79"/>
      <c r="J133" s="84"/>
    </row>
    <row r="134" spans="2:10" ht="16.5">
      <c r="B134" s="81"/>
      <c r="C134" s="78"/>
      <c r="D134" s="78"/>
      <c r="E134" s="79"/>
      <c r="F134" s="79"/>
      <c r="G134" s="79"/>
      <c r="H134" s="79"/>
      <c r="I134" s="79"/>
      <c r="J134" s="84"/>
    </row>
    <row r="135" spans="2:10" ht="16.5">
      <c r="B135" s="81"/>
      <c r="C135" s="78"/>
      <c r="D135" s="78"/>
      <c r="E135" s="79"/>
      <c r="F135" s="79"/>
      <c r="G135" s="79"/>
      <c r="H135" s="79"/>
      <c r="I135" s="79"/>
      <c r="J135" s="84"/>
    </row>
    <row r="136" spans="2:10" ht="16.5">
      <c r="B136" s="81"/>
      <c r="C136" s="78"/>
      <c r="D136" s="78"/>
      <c r="E136" s="79"/>
      <c r="F136" s="79"/>
      <c r="G136" s="79"/>
      <c r="H136" s="79"/>
      <c r="I136" s="79"/>
      <c r="J136" s="84"/>
    </row>
    <row r="137" spans="2:10" ht="16.5">
      <c r="B137" s="81"/>
      <c r="C137" s="78"/>
      <c r="D137" s="78"/>
      <c r="E137" s="79"/>
      <c r="F137" s="79"/>
      <c r="G137" s="79"/>
      <c r="H137" s="79"/>
      <c r="I137" s="79"/>
      <c r="J137" s="84"/>
    </row>
    <row r="138" spans="2:10" ht="16.5">
      <c r="B138" s="81"/>
      <c r="C138" s="78"/>
      <c r="D138" s="78"/>
      <c r="E138" s="79"/>
      <c r="F138" s="79"/>
      <c r="G138" s="79"/>
      <c r="H138" s="79"/>
      <c r="I138" s="79"/>
      <c r="J138" s="84"/>
    </row>
    <row r="139" spans="2:10" ht="16.5">
      <c r="B139" s="81"/>
      <c r="C139" s="78"/>
      <c r="D139" s="78"/>
      <c r="E139" s="79"/>
      <c r="F139" s="79"/>
      <c r="G139" s="79"/>
      <c r="H139" s="79"/>
      <c r="I139" s="79"/>
      <c r="J139" s="84"/>
    </row>
    <row r="140" spans="2:10" ht="16.5">
      <c r="B140" s="81"/>
      <c r="C140" s="78"/>
      <c r="D140" s="78"/>
      <c r="E140" s="79"/>
      <c r="F140" s="79"/>
      <c r="G140" s="79"/>
      <c r="H140" s="79"/>
      <c r="I140" s="79"/>
      <c r="J140" s="84"/>
    </row>
    <row r="141" spans="2:10" ht="16.5">
      <c r="B141" s="81"/>
      <c r="C141" s="78"/>
      <c r="D141" s="78"/>
      <c r="E141" s="79"/>
      <c r="F141" s="79"/>
      <c r="G141" s="79"/>
      <c r="H141" s="79"/>
      <c r="I141" s="79"/>
      <c r="J141" s="84"/>
    </row>
    <row r="142" spans="2:10" ht="16.5">
      <c r="B142" s="81"/>
      <c r="C142" s="78"/>
      <c r="D142" s="78"/>
      <c r="E142" s="79"/>
      <c r="F142" s="79"/>
      <c r="G142" s="79"/>
      <c r="H142" s="79"/>
      <c r="I142" s="79"/>
      <c r="J142" s="84"/>
    </row>
    <row r="143" spans="2:10" ht="16.5">
      <c r="B143" s="81"/>
      <c r="C143" s="78"/>
      <c r="D143" s="78"/>
      <c r="E143" s="79"/>
      <c r="F143" s="79"/>
      <c r="G143" s="79"/>
      <c r="H143" s="79"/>
      <c r="I143" s="79"/>
      <c r="J143" s="84"/>
    </row>
    <row r="144" spans="2:10" ht="16.5">
      <c r="B144" s="81"/>
      <c r="C144" s="78"/>
      <c r="D144" s="78"/>
      <c r="E144" s="79"/>
      <c r="F144" s="79"/>
      <c r="G144" s="79"/>
      <c r="H144" s="79"/>
      <c r="I144" s="79"/>
      <c r="J144" s="84"/>
    </row>
    <row r="145" spans="2:10" ht="16.5">
      <c r="B145" s="81"/>
      <c r="C145" s="78"/>
      <c r="D145" s="78"/>
      <c r="E145" s="79"/>
      <c r="F145" s="79"/>
      <c r="G145" s="79"/>
      <c r="H145" s="79"/>
      <c r="I145" s="79"/>
      <c r="J145" s="84"/>
    </row>
    <row r="146" spans="2:10" ht="16.5">
      <c r="B146" s="81"/>
      <c r="C146" s="78"/>
      <c r="D146" s="78"/>
      <c r="E146" s="79"/>
      <c r="F146" s="79"/>
      <c r="G146" s="79"/>
      <c r="H146" s="79"/>
      <c r="I146" s="79"/>
      <c r="J146" s="84"/>
    </row>
    <row r="147" spans="2:10" ht="16.5">
      <c r="B147" s="81"/>
      <c r="C147" s="78"/>
      <c r="D147" s="78"/>
      <c r="E147" s="79"/>
      <c r="F147" s="79"/>
      <c r="G147" s="79"/>
      <c r="H147" s="79"/>
      <c r="I147" s="79"/>
      <c r="J147" s="84"/>
    </row>
    <row r="148" spans="2:10" ht="16.5">
      <c r="B148" s="81"/>
      <c r="C148" s="78"/>
      <c r="D148" s="78"/>
      <c r="E148" s="79"/>
      <c r="F148" s="79"/>
      <c r="G148" s="79"/>
      <c r="H148" s="79"/>
      <c r="I148" s="79"/>
      <c r="J148" s="84"/>
    </row>
    <row r="149" spans="2:10" ht="16.5">
      <c r="B149" s="81"/>
      <c r="C149" s="78"/>
      <c r="D149" s="78"/>
      <c r="E149" s="79"/>
      <c r="F149" s="79"/>
      <c r="G149" s="79"/>
      <c r="H149" s="79"/>
      <c r="I149" s="79"/>
      <c r="J149" s="84"/>
    </row>
    <row r="150" spans="2:10" ht="16.5">
      <c r="B150" s="81"/>
      <c r="C150" s="78"/>
      <c r="D150" s="78"/>
      <c r="E150" s="79"/>
      <c r="F150" s="79"/>
      <c r="G150" s="79"/>
      <c r="H150" s="79"/>
      <c r="I150" s="79"/>
      <c r="J150" s="84"/>
    </row>
    <row r="151" spans="2:10" ht="16.5">
      <c r="B151" s="81"/>
      <c r="C151" s="78"/>
      <c r="D151" s="78"/>
      <c r="E151" s="79"/>
      <c r="F151" s="79"/>
      <c r="G151" s="79"/>
      <c r="H151" s="79"/>
      <c r="I151" s="79"/>
      <c r="J151" s="84"/>
    </row>
    <row r="152" spans="2:10" ht="16.5">
      <c r="B152" s="81"/>
      <c r="C152" s="78"/>
      <c r="D152" s="78"/>
      <c r="E152" s="79"/>
      <c r="F152" s="79"/>
      <c r="G152" s="79"/>
      <c r="H152" s="79"/>
      <c r="I152" s="79"/>
      <c r="J152" s="84"/>
    </row>
    <row r="153" spans="2:10" ht="16.5">
      <c r="B153" s="81"/>
      <c r="C153" s="78"/>
      <c r="D153" s="78"/>
      <c r="E153" s="79"/>
      <c r="F153" s="79"/>
      <c r="G153" s="79"/>
      <c r="H153" s="79"/>
      <c r="I153" s="79"/>
      <c r="J153" s="84"/>
    </row>
    <row r="154" spans="2:10" ht="16.5">
      <c r="B154" s="81"/>
      <c r="C154" s="78"/>
      <c r="D154" s="78"/>
      <c r="E154" s="79"/>
      <c r="F154" s="79"/>
      <c r="G154" s="79"/>
      <c r="H154" s="79"/>
      <c r="I154" s="79"/>
      <c r="J154" s="84"/>
    </row>
    <row r="155" spans="2:10" ht="16.5">
      <c r="B155" s="81"/>
      <c r="C155" s="78"/>
      <c r="D155" s="78"/>
      <c r="E155" s="79"/>
      <c r="F155" s="79"/>
      <c r="G155" s="79"/>
      <c r="H155" s="79"/>
      <c r="I155" s="79"/>
      <c r="J155" s="84"/>
    </row>
    <row r="156" spans="2:10" ht="16.5">
      <c r="B156" s="81"/>
      <c r="C156" s="78"/>
      <c r="D156" s="78"/>
      <c r="E156" s="79"/>
      <c r="F156" s="79"/>
      <c r="G156" s="79"/>
      <c r="H156" s="79"/>
      <c r="I156" s="79"/>
      <c r="J156" s="84"/>
    </row>
    <row r="157" spans="2:10" ht="16.5">
      <c r="B157" s="81"/>
      <c r="C157" s="78"/>
      <c r="D157" s="78"/>
      <c r="E157" s="79"/>
      <c r="F157" s="79"/>
      <c r="G157" s="79"/>
      <c r="H157" s="79"/>
      <c r="I157" s="79"/>
      <c r="J157" s="84"/>
    </row>
    <row r="158" spans="2:10" ht="16.5">
      <c r="B158" s="81"/>
      <c r="C158" s="78"/>
      <c r="D158" s="78"/>
      <c r="E158" s="79"/>
      <c r="F158" s="79"/>
      <c r="G158" s="79"/>
      <c r="H158" s="79"/>
      <c r="I158" s="79"/>
      <c r="J158" s="84"/>
    </row>
    <row r="159" spans="2:10" ht="16.5">
      <c r="B159" s="81"/>
      <c r="C159" s="78"/>
      <c r="D159" s="78"/>
      <c r="E159" s="79"/>
      <c r="F159" s="79"/>
      <c r="G159" s="79"/>
      <c r="H159" s="79"/>
      <c r="I159" s="79"/>
      <c r="J159" s="84"/>
    </row>
    <row r="160" spans="2:10" ht="16.5">
      <c r="B160" s="81"/>
      <c r="C160" s="78"/>
      <c r="D160" s="78"/>
      <c r="E160" s="79"/>
      <c r="F160" s="79"/>
      <c r="G160" s="79"/>
      <c r="H160" s="79"/>
      <c r="I160" s="79"/>
      <c r="J160" s="84"/>
    </row>
    <row r="161" spans="2:10" ht="16.5">
      <c r="B161" s="81"/>
      <c r="C161" s="78"/>
      <c r="D161" s="78"/>
      <c r="E161" s="79"/>
      <c r="F161" s="79"/>
      <c r="G161" s="79"/>
      <c r="H161" s="79"/>
      <c r="I161" s="79"/>
      <c r="J161" s="84"/>
    </row>
    <row r="162" spans="2:10" ht="16.5">
      <c r="B162" s="81"/>
      <c r="C162" s="78"/>
      <c r="D162" s="78"/>
      <c r="E162" s="79"/>
      <c r="F162" s="79"/>
      <c r="G162" s="79"/>
      <c r="H162" s="79"/>
      <c r="I162" s="79"/>
      <c r="J162" s="84"/>
    </row>
    <row r="163" spans="2:10" ht="16.5">
      <c r="B163" s="81"/>
      <c r="C163" s="78"/>
      <c r="D163" s="78"/>
      <c r="E163" s="79"/>
      <c r="F163" s="79"/>
      <c r="G163" s="79"/>
      <c r="H163" s="79"/>
      <c r="I163" s="79"/>
      <c r="J163" s="84"/>
    </row>
    <row r="164" spans="2:10" ht="16.5">
      <c r="B164" s="81"/>
      <c r="C164" s="78"/>
      <c r="D164" s="78"/>
      <c r="E164" s="79"/>
      <c r="F164" s="79"/>
      <c r="G164" s="79"/>
      <c r="H164" s="79"/>
      <c r="I164" s="79"/>
      <c r="J164" s="84"/>
    </row>
    <row r="165" spans="2:10" ht="16.5">
      <c r="B165" s="82"/>
      <c r="C165" s="85"/>
      <c r="D165" s="85"/>
      <c r="E165" s="86"/>
      <c r="F165" s="86"/>
      <c r="G165" s="86"/>
      <c r="H165" s="86"/>
      <c r="I165" s="86"/>
      <c r="J165" s="87"/>
    </row>
    <row r="166" spans="2:10" ht="16.5"/>
  </sheetData>
  <mergeCells count="18">
    <mergeCell ref="C62:D62"/>
    <mergeCell ref="C30:D30"/>
    <mergeCell ref="C33:D33"/>
    <mergeCell ref="C34:D34"/>
    <mergeCell ref="C38:D38"/>
    <mergeCell ref="C40:D40"/>
    <mergeCell ref="C42:D42"/>
    <mergeCell ref="C43:D43"/>
    <mergeCell ref="C47:D47"/>
    <mergeCell ref="C53:D53"/>
    <mergeCell ref="C58:D58"/>
    <mergeCell ref="C59:D59"/>
    <mergeCell ref="C26:D26"/>
    <mergeCell ref="B2:J2"/>
    <mergeCell ref="B14:J14"/>
    <mergeCell ref="C19:D19"/>
    <mergeCell ref="C22:D22"/>
    <mergeCell ref="C25:D25"/>
  </mergeCells>
  <conditionalFormatting sqref="E13:F13 E15:F16 E17">
    <cfRule type="cellIs" dxfId="9989" priority="281" operator="equal">
      <formula>"0 = No answer/Not Applicable"</formula>
    </cfRule>
    <cfRule type="cellIs" dxfId="9988" priority="282" operator="equal">
      <formula>"1 = Not present, needs to be developed"</formula>
    </cfRule>
    <cfRule type="cellIs" dxfId="9987" priority="283" operator="equal">
      <formula>"2 = Needs a lot of strengthening"</formula>
    </cfRule>
    <cfRule type="cellIs" dxfId="9986" priority="284" operator="equal">
      <formula>"3 = Needs some strengthening"</formula>
    </cfRule>
    <cfRule type="cellIs" dxfId="9985" priority="285" operator="equal">
      <formula>"4 = Already present, no action needed"</formula>
    </cfRule>
  </conditionalFormatting>
  <conditionalFormatting sqref="E18 E20:E21 E23:E24">
    <cfRule type="cellIs" dxfId="9984" priority="276" operator="equal">
      <formula>"0 = No answer/Not Applicable"</formula>
    </cfRule>
    <cfRule type="cellIs" dxfId="9983" priority="277" operator="equal">
      <formula>"1 = Not present, needs to be developed"</formula>
    </cfRule>
    <cfRule type="cellIs" dxfId="9982" priority="278" operator="equal">
      <formula>"2 = Needs a lot of strengthening"</formula>
    </cfRule>
    <cfRule type="cellIs" dxfId="9981" priority="279" operator="equal">
      <formula>"3 = Needs some strengthening"</formula>
    </cfRule>
    <cfRule type="cellIs" dxfId="9980" priority="280" operator="equal">
      <formula>"4 = Already present, no action needed"</formula>
    </cfRule>
  </conditionalFormatting>
  <conditionalFormatting sqref="E27:E29">
    <cfRule type="cellIs" dxfId="9979" priority="271" operator="equal">
      <formula>"0 = No answer/Not Applicable"</formula>
    </cfRule>
    <cfRule type="cellIs" dxfId="9978" priority="272" operator="equal">
      <formula>"1 = Not present, needs to be developed"</formula>
    </cfRule>
    <cfRule type="cellIs" dxfId="9977" priority="273" operator="equal">
      <formula>"2 = Needs a lot of strengthening"</formula>
    </cfRule>
    <cfRule type="cellIs" dxfId="9976" priority="274" operator="equal">
      <formula>"3 = Needs some strengthening"</formula>
    </cfRule>
    <cfRule type="cellIs" dxfId="9975" priority="275" operator="equal">
      <formula>"4 = Already present, no action needed"</formula>
    </cfRule>
  </conditionalFormatting>
  <conditionalFormatting sqref="E31:E32">
    <cfRule type="cellIs" dxfId="9974" priority="266" operator="equal">
      <formula>"0 = No answer/Not Applicable"</formula>
    </cfRule>
    <cfRule type="cellIs" dxfId="9973" priority="267" operator="equal">
      <formula>"1 = Not present, needs to be developed"</formula>
    </cfRule>
    <cfRule type="cellIs" dxfId="9972" priority="268" operator="equal">
      <formula>"2 = Needs a lot of strengthening"</formula>
    </cfRule>
    <cfRule type="cellIs" dxfId="9971" priority="269" operator="equal">
      <formula>"3 = Needs some strengthening"</formula>
    </cfRule>
    <cfRule type="cellIs" dxfId="9970" priority="270" operator="equal">
      <formula>"4 = Already present, no action needed"</formula>
    </cfRule>
  </conditionalFormatting>
  <conditionalFormatting sqref="E35:E37">
    <cfRule type="cellIs" dxfId="9969" priority="261" operator="equal">
      <formula>"0 = No answer/Not Applicable"</formula>
    </cfRule>
    <cfRule type="cellIs" dxfId="9968" priority="262" operator="equal">
      <formula>"1 = Not present, needs to be developed"</formula>
    </cfRule>
    <cfRule type="cellIs" dxfId="9967" priority="263" operator="equal">
      <formula>"2 = Needs a lot of strengthening"</formula>
    </cfRule>
    <cfRule type="cellIs" dxfId="9966" priority="264" operator="equal">
      <formula>"3 = Needs some strengthening"</formula>
    </cfRule>
    <cfRule type="cellIs" dxfId="9965" priority="265" operator="equal">
      <formula>"4 = Already present, no action needed"</formula>
    </cfRule>
  </conditionalFormatting>
  <conditionalFormatting sqref="E39">
    <cfRule type="cellIs" dxfId="9964" priority="256" operator="equal">
      <formula>"0 = No answer/Not Applicable"</formula>
    </cfRule>
    <cfRule type="cellIs" dxfId="9963" priority="257" operator="equal">
      <formula>"1 = Not present, needs to be developed"</formula>
    </cfRule>
    <cfRule type="cellIs" dxfId="9962" priority="258" operator="equal">
      <formula>"2 = Needs a lot of strengthening"</formula>
    </cfRule>
    <cfRule type="cellIs" dxfId="9961" priority="259" operator="equal">
      <formula>"3 = Needs some strengthening"</formula>
    </cfRule>
    <cfRule type="cellIs" dxfId="9960" priority="260" operator="equal">
      <formula>"4 = Already present, no action needed"</formula>
    </cfRule>
  </conditionalFormatting>
  <conditionalFormatting sqref="E41 E44:E46">
    <cfRule type="cellIs" dxfId="9959" priority="251" operator="equal">
      <formula>"0 = No answer/Not Applicable"</formula>
    </cfRule>
    <cfRule type="cellIs" dxfId="9958" priority="252" operator="equal">
      <formula>"1 = Not present, needs to be developed"</formula>
    </cfRule>
    <cfRule type="cellIs" dxfId="9957" priority="253" operator="equal">
      <formula>"2 = Needs a lot of strengthening"</formula>
    </cfRule>
    <cfRule type="cellIs" dxfId="9956" priority="254" operator="equal">
      <formula>"3 = Needs some strengthening"</formula>
    </cfRule>
    <cfRule type="cellIs" dxfId="9955" priority="255" operator="equal">
      <formula>"4 = Already present, no action needed"</formula>
    </cfRule>
  </conditionalFormatting>
  <conditionalFormatting sqref="E48:E52">
    <cfRule type="cellIs" dxfId="9954" priority="246" operator="equal">
      <formula>"0 = No answer/Not Applicable"</formula>
    </cfRule>
    <cfRule type="cellIs" dxfId="9953" priority="247" operator="equal">
      <formula>"1 = Not present, needs to be developed"</formula>
    </cfRule>
    <cfRule type="cellIs" dxfId="9952" priority="248" operator="equal">
      <formula>"2 = Needs a lot of strengthening"</formula>
    </cfRule>
    <cfRule type="cellIs" dxfId="9951" priority="249" operator="equal">
      <formula>"3 = Needs some strengthening"</formula>
    </cfRule>
    <cfRule type="cellIs" dxfId="9950" priority="250" operator="equal">
      <formula>"4 = Already present, no action needed"</formula>
    </cfRule>
  </conditionalFormatting>
  <conditionalFormatting sqref="E54:E57">
    <cfRule type="cellIs" dxfId="9949" priority="241" operator="equal">
      <formula>"0 = No answer/Not Applicable"</formula>
    </cfRule>
    <cfRule type="cellIs" dxfId="9948" priority="242" operator="equal">
      <formula>"1 = Not present, needs to be developed"</formula>
    </cfRule>
    <cfRule type="cellIs" dxfId="9947" priority="243" operator="equal">
      <formula>"2 = Needs a lot of strengthening"</formula>
    </cfRule>
    <cfRule type="cellIs" dxfId="9946" priority="244" operator="equal">
      <formula>"3 = Needs some strengthening"</formula>
    </cfRule>
    <cfRule type="cellIs" dxfId="9945" priority="245" operator="equal">
      <formula>"4 = Already present, no action needed"</formula>
    </cfRule>
  </conditionalFormatting>
  <conditionalFormatting sqref="E60:E61 E63:E66">
    <cfRule type="cellIs" dxfId="9944" priority="236" operator="equal">
      <formula>"0 = No answer/Not Applicable"</formula>
    </cfRule>
    <cfRule type="cellIs" dxfId="9943" priority="237" operator="equal">
      <formula>"1 = Not present, needs to be developed"</formula>
    </cfRule>
    <cfRule type="cellIs" dxfId="9942" priority="238" operator="equal">
      <formula>"2 = Needs a lot of strengthening"</formula>
    </cfRule>
    <cfRule type="cellIs" dxfId="9941" priority="239" operator="equal">
      <formula>"3 = Needs some strengthening"</formula>
    </cfRule>
    <cfRule type="cellIs" dxfId="9940" priority="240" operator="equal">
      <formula>"4 = Already present, no action needed"</formula>
    </cfRule>
  </conditionalFormatting>
  <conditionalFormatting sqref="D16">
    <cfRule type="cellIs" dxfId="9939" priority="231" operator="equal">
      <formula>"0 = No answer/Not Applicable"</formula>
    </cfRule>
    <cfRule type="cellIs" dxfId="9938" priority="232" operator="equal">
      <formula>"1 = Not present, needs to be developed"</formula>
    </cfRule>
    <cfRule type="cellIs" dxfId="9937" priority="233" operator="equal">
      <formula>"2 = Needs a lot of strengthening"</formula>
    </cfRule>
    <cfRule type="cellIs" dxfId="9936" priority="234" operator="equal">
      <formula>"3 = Needs some strengthening"</formula>
    </cfRule>
    <cfRule type="cellIs" dxfId="9935" priority="235" operator="equal">
      <formula>"4 = Already present, no action needed"</formula>
    </cfRule>
  </conditionalFormatting>
  <conditionalFormatting sqref="G13:H13">
    <cfRule type="cellIs" dxfId="9934" priority="226" operator="equal">
      <formula>"0 = No answer/Not Applicable"</formula>
    </cfRule>
    <cfRule type="cellIs" dxfId="9933" priority="227" operator="equal">
      <formula>"1 = Not present, needs to be developed"</formula>
    </cfRule>
    <cfRule type="cellIs" dxfId="9932" priority="228" operator="equal">
      <formula>"2 = Needs a lot of strengthening"</formula>
    </cfRule>
    <cfRule type="cellIs" dxfId="9931" priority="229" operator="equal">
      <formula>"3 = Needs some strengthening"</formula>
    </cfRule>
    <cfRule type="cellIs" dxfId="9930" priority="230" operator="equal">
      <formula>"4 = Already present, no action needed"</formula>
    </cfRule>
  </conditionalFormatting>
  <conditionalFormatting sqref="G17 I17">
    <cfRule type="cellIs" dxfId="9929" priority="221" operator="equal">
      <formula>"0 = No answer/Not Applicable"</formula>
    </cfRule>
    <cfRule type="cellIs" dxfId="9928" priority="222" operator="equal">
      <formula>"1 = Not present, needs to be developed"</formula>
    </cfRule>
    <cfRule type="cellIs" dxfId="9927" priority="223" operator="equal">
      <formula>"2 = Needs a lot of strengthening"</formula>
    </cfRule>
    <cfRule type="cellIs" dxfId="9926" priority="224" operator="equal">
      <formula>"3 = Needs some strengthening"</formula>
    </cfRule>
    <cfRule type="cellIs" dxfId="9925" priority="225" operator="equal">
      <formula>"4 = Already present, no action needed"</formula>
    </cfRule>
  </conditionalFormatting>
  <conditionalFormatting sqref="G18 I18">
    <cfRule type="cellIs" dxfId="9924" priority="216" operator="equal">
      <formula>"0 = No answer/Not Applicable"</formula>
    </cfRule>
    <cfRule type="cellIs" dxfId="9923" priority="217" operator="equal">
      <formula>"1 = Not present, needs to be developed"</formula>
    </cfRule>
    <cfRule type="cellIs" dxfId="9922" priority="218" operator="equal">
      <formula>"2 = Needs a lot of strengthening"</formula>
    </cfRule>
    <cfRule type="cellIs" dxfId="9921" priority="219" operator="equal">
      <formula>"3 = Needs some strengthening"</formula>
    </cfRule>
    <cfRule type="cellIs" dxfId="9920" priority="220" operator="equal">
      <formula>"4 = Already present, no action needed"</formula>
    </cfRule>
  </conditionalFormatting>
  <conditionalFormatting sqref="G20:G21 I20:I21">
    <cfRule type="cellIs" dxfId="9919" priority="211" operator="equal">
      <formula>"0 = No answer/Not Applicable"</formula>
    </cfRule>
    <cfRule type="cellIs" dxfId="9918" priority="212" operator="equal">
      <formula>"1 = Not present, needs to be developed"</formula>
    </cfRule>
    <cfRule type="cellIs" dxfId="9917" priority="213" operator="equal">
      <formula>"2 = Needs a lot of strengthening"</formula>
    </cfRule>
    <cfRule type="cellIs" dxfId="9916" priority="214" operator="equal">
      <formula>"3 = Needs some strengthening"</formula>
    </cfRule>
    <cfRule type="cellIs" dxfId="9915" priority="215" operator="equal">
      <formula>"4 = Already present, no action needed"</formula>
    </cfRule>
  </conditionalFormatting>
  <conditionalFormatting sqref="G23:G24 I23:I24">
    <cfRule type="cellIs" dxfId="9914" priority="206" operator="equal">
      <formula>"0 = No answer/Not Applicable"</formula>
    </cfRule>
    <cfRule type="cellIs" dxfId="9913" priority="207" operator="equal">
      <formula>"1 = Not present, needs to be developed"</formula>
    </cfRule>
    <cfRule type="cellIs" dxfId="9912" priority="208" operator="equal">
      <formula>"2 = Needs a lot of strengthening"</formula>
    </cfRule>
    <cfRule type="cellIs" dxfId="9911" priority="209" operator="equal">
      <formula>"3 = Needs some strengthening"</formula>
    </cfRule>
    <cfRule type="cellIs" dxfId="9910" priority="210" operator="equal">
      <formula>"4 = Already present, no action needed"</formula>
    </cfRule>
  </conditionalFormatting>
  <conditionalFormatting sqref="G27:G29 I27:I29">
    <cfRule type="cellIs" dxfId="9909" priority="201" operator="equal">
      <formula>"0 = No answer/Not Applicable"</formula>
    </cfRule>
    <cfRule type="cellIs" dxfId="9908" priority="202" operator="equal">
      <formula>"1 = Not present, needs to be developed"</formula>
    </cfRule>
    <cfRule type="cellIs" dxfId="9907" priority="203" operator="equal">
      <formula>"2 = Needs a lot of strengthening"</formula>
    </cfRule>
    <cfRule type="cellIs" dxfId="9906" priority="204" operator="equal">
      <formula>"3 = Needs some strengthening"</formula>
    </cfRule>
    <cfRule type="cellIs" dxfId="9905" priority="205" operator="equal">
      <formula>"4 = Already present, no action needed"</formula>
    </cfRule>
  </conditionalFormatting>
  <conditionalFormatting sqref="G31:G32 I31:I32">
    <cfRule type="cellIs" dxfId="9904" priority="196" operator="equal">
      <formula>"0 = No answer/Not Applicable"</formula>
    </cfRule>
    <cfRule type="cellIs" dxfId="9903" priority="197" operator="equal">
      <formula>"1 = Not present, needs to be developed"</formula>
    </cfRule>
    <cfRule type="cellIs" dxfId="9902" priority="198" operator="equal">
      <formula>"2 = Needs a lot of strengthening"</formula>
    </cfRule>
    <cfRule type="cellIs" dxfId="9901" priority="199" operator="equal">
      <formula>"3 = Needs some strengthening"</formula>
    </cfRule>
    <cfRule type="cellIs" dxfId="9900" priority="200" operator="equal">
      <formula>"4 = Already present, no action needed"</formula>
    </cfRule>
  </conditionalFormatting>
  <conditionalFormatting sqref="G35:G37 I35:I37">
    <cfRule type="cellIs" dxfId="9899" priority="191" operator="equal">
      <formula>"0 = No answer/Not Applicable"</formula>
    </cfRule>
    <cfRule type="cellIs" dxfId="9898" priority="192" operator="equal">
      <formula>"1 = Not present, needs to be developed"</formula>
    </cfRule>
    <cfRule type="cellIs" dxfId="9897" priority="193" operator="equal">
      <formula>"2 = Needs a lot of strengthening"</formula>
    </cfRule>
    <cfRule type="cellIs" dxfId="9896" priority="194" operator="equal">
      <formula>"3 = Needs some strengthening"</formula>
    </cfRule>
    <cfRule type="cellIs" dxfId="9895" priority="195" operator="equal">
      <formula>"4 = Already present, no action needed"</formula>
    </cfRule>
  </conditionalFormatting>
  <conditionalFormatting sqref="G39 I39">
    <cfRule type="cellIs" dxfId="9894" priority="186" operator="equal">
      <formula>"0 = No answer/Not Applicable"</formula>
    </cfRule>
    <cfRule type="cellIs" dxfId="9893" priority="187" operator="equal">
      <formula>"1 = Not present, needs to be developed"</formula>
    </cfRule>
    <cfRule type="cellIs" dxfId="9892" priority="188" operator="equal">
      <formula>"2 = Needs a lot of strengthening"</formula>
    </cfRule>
    <cfRule type="cellIs" dxfId="9891" priority="189" operator="equal">
      <formula>"3 = Needs some strengthening"</formula>
    </cfRule>
    <cfRule type="cellIs" dxfId="9890" priority="190" operator="equal">
      <formula>"4 = Already present, no action needed"</formula>
    </cfRule>
  </conditionalFormatting>
  <conditionalFormatting sqref="G41 I41">
    <cfRule type="cellIs" dxfId="9889" priority="181" operator="equal">
      <formula>"0 = No answer/Not Applicable"</formula>
    </cfRule>
    <cfRule type="cellIs" dxfId="9888" priority="182" operator="equal">
      <formula>"1 = Not present, needs to be developed"</formula>
    </cfRule>
    <cfRule type="cellIs" dxfId="9887" priority="183" operator="equal">
      <formula>"2 = Needs a lot of strengthening"</formula>
    </cfRule>
    <cfRule type="cellIs" dxfId="9886" priority="184" operator="equal">
      <formula>"3 = Needs some strengthening"</formula>
    </cfRule>
    <cfRule type="cellIs" dxfId="9885" priority="185" operator="equal">
      <formula>"4 = Already present, no action needed"</formula>
    </cfRule>
  </conditionalFormatting>
  <conditionalFormatting sqref="G44:G46 I44:I46">
    <cfRule type="cellIs" dxfId="9884" priority="176" operator="equal">
      <formula>"0 = No answer/Not Applicable"</formula>
    </cfRule>
    <cfRule type="cellIs" dxfId="9883" priority="177" operator="equal">
      <formula>"1 = Not present, needs to be developed"</formula>
    </cfRule>
    <cfRule type="cellIs" dxfId="9882" priority="178" operator="equal">
      <formula>"2 = Needs a lot of strengthening"</formula>
    </cfRule>
    <cfRule type="cellIs" dxfId="9881" priority="179" operator="equal">
      <formula>"3 = Needs some strengthening"</formula>
    </cfRule>
    <cfRule type="cellIs" dxfId="9880" priority="180" operator="equal">
      <formula>"4 = Already present, no action needed"</formula>
    </cfRule>
  </conditionalFormatting>
  <conditionalFormatting sqref="G48:G52 I48:I52">
    <cfRule type="cellIs" dxfId="9879" priority="171" operator="equal">
      <formula>"0 = No answer/Not Applicable"</formula>
    </cfRule>
    <cfRule type="cellIs" dxfId="9878" priority="172" operator="equal">
      <formula>"1 = Not present, needs to be developed"</formula>
    </cfRule>
    <cfRule type="cellIs" dxfId="9877" priority="173" operator="equal">
      <formula>"2 = Needs a lot of strengthening"</formula>
    </cfRule>
    <cfRule type="cellIs" dxfId="9876" priority="174" operator="equal">
      <formula>"3 = Needs some strengthening"</formula>
    </cfRule>
    <cfRule type="cellIs" dxfId="9875" priority="175" operator="equal">
      <formula>"4 = Already present, no action needed"</formula>
    </cfRule>
  </conditionalFormatting>
  <conditionalFormatting sqref="G54:G57 I54:I57">
    <cfRule type="cellIs" dxfId="9874" priority="166" operator="equal">
      <formula>"0 = No answer/Not Applicable"</formula>
    </cfRule>
    <cfRule type="cellIs" dxfId="9873" priority="167" operator="equal">
      <formula>"1 = Not present, needs to be developed"</formula>
    </cfRule>
    <cfRule type="cellIs" dxfId="9872" priority="168" operator="equal">
      <formula>"2 = Needs a lot of strengthening"</formula>
    </cfRule>
    <cfRule type="cellIs" dxfId="9871" priority="169" operator="equal">
      <formula>"3 = Needs some strengthening"</formula>
    </cfRule>
    <cfRule type="cellIs" dxfId="9870" priority="170" operator="equal">
      <formula>"4 = Already present, no action needed"</formula>
    </cfRule>
  </conditionalFormatting>
  <conditionalFormatting sqref="G60:G61 I60:I61">
    <cfRule type="cellIs" dxfId="9869" priority="161" operator="equal">
      <formula>"0 = No answer/Not Applicable"</formula>
    </cfRule>
    <cfRule type="cellIs" dxfId="9868" priority="162" operator="equal">
      <formula>"1 = Not present, needs to be developed"</formula>
    </cfRule>
    <cfRule type="cellIs" dxfId="9867" priority="163" operator="equal">
      <formula>"2 = Needs a lot of strengthening"</formula>
    </cfRule>
    <cfRule type="cellIs" dxfId="9866" priority="164" operator="equal">
      <formula>"3 = Needs some strengthening"</formula>
    </cfRule>
    <cfRule type="cellIs" dxfId="9865" priority="165" operator="equal">
      <formula>"4 = Already present, no action needed"</formula>
    </cfRule>
  </conditionalFormatting>
  <conditionalFormatting sqref="G63:G71 I63:I71">
    <cfRule type="cellIs" dxfId="9864" priority="156" operator="equal">
      <formula>"0 = No answer/Not Applicable"</formula>
    </cfRule>
    <cfRule type="cellIs" dxfId="9863" priority="157" operator="equal">
      <formula>"1 = Not present, needs to be developed"</formula>
    </cfRule>
    <cfRule type="cellIs" dxfId="9862" priority="158" operator="equal">
      <formula>"2 = Needs a lot of strengthening"</formula>
    </cfRule>
    <cfRule type="cellIs" dxfId="9861" priority="159" operator="equal">
      <formula>"3 = Needs some strengthening"</formula>
    </cfRule>
    <cfRule type="cellIs" dxfId="9860" priority="160" operator="equal">
      <formula>"4 = Already present, no action needed"</formula>
    </cfRule>
  </conditionalFormatting>
  <conditionalFormatting sqref="B2">
    <cfRule type="cellIs" dxfId="9859" priority="151" operator="equal">
      <formula>"0 = No answer/Not Applicable"</formula>
    </cfRule>
    <cfRule type="cellIs" dxfId="9858" priority="152" operator="equal">
      <formula>"1 = Not present, needs to be developed"</formula>
    </cfRule>
    <cfRule type="cellIs" dxfId="9857" priority="153" operator="equal">
      <formula>"2 = Needs a lot of strengthening"</formula>
    </cfRule>
    <cfRule type="cellIs" dxfId="9856" priority="154" operator="equal">
      <formula>"3 = Needs some strengthening"</formula>
    </cfRule>
    <cfRule type="cellIs" dxfId="9855" priority="155" operator="equal">
      <formula>"4 = Already present, no action needed"</formula>
    </cfRule>
  </conditionalFormatting>
  <conditionalFormatting sqref="H17">
    <cfRule type="cellIs" dxfId="9854" priority="146" operator="equal">
      <formula>"0 = No answer/Not Applicable"</formula>
    </cfRule>
    <cfRule type="cellIs" dxfId="9853" priority="147" operator="equal">
      <formula>"1 = Not present, needs to be developed"</formula>
    </cfRule>
    <cfRule type="cellIs" dxfId="9852" priority="148" operator="equal">
      <formula>"2 = Needs a lot of strengthening"</formula>
    </cfRule>
    <cfRule type="cellIs" dxfId="9851" priority="149" operator="equal">
      <formula>"3 = Needs some strengthening"</formula>
    </cfRule>
    <cfRule type="cellIs" dxfId="9850" priority="150" operator="equal">
      <formula>"4 = Already present, no action needed"</formula>
    </cfRule>
  </conditionalFormatting>
  <conditionalFormatting sqref="F18">
    <cfRule type="cellIs" dxfId="9849" priority="141" operator="equal">
      <formula>"0 = No answer/Not Applicable"</formula>
    </cfRule>
    <cfRule type="cellIs" dxfId="9848" priority="142" operator="equal">
      <formula>"1 = Not present, needs to be developed"</formula>
    </cfRule>
    <cfRule type="cellIs" dxfId="9847" priority="143" operator="equal">
      <formula>"2 = Needs a lot of strengthening"</formula>
    </cfRule>
    <cfRule type="cellIs" dxfId="9846" priority="144" operator="equal">
      <formula>"3 = Needs some strengthening"</formula>
    </cfRule>
    <cfRule type="cellIs" dxfId="9845" priority="145" operator="equal">
      <formula>"4 = Already present, no action needed"</formula>
    </cfRule>
  </conditionalFormatting>
  <conditionalFormatting sqref="H18">
    <cfRule type="cellIs" dxfId="9844" priority="136" operator="equal">
      <formula>"0 = No answer/Not Applicable"</formula>
    </cfRule>
    <cfRule type="cellIs" dxfId="9843" priority="137" operator="equal">
      <formula>"1 = Not present, needs to be developed"</formula>
    </cfRule>
    <cfRule type="cellIs" dxfId="9842" priority="138" operator="equal">
      <formula>"2 = Needs a lot of strengthening"</formula>
    </cfRule>
    <cfRule type="cellIs" dxfId="9841" priority="139" operator="equal">
      <formula>"3 = Needs some strengthening"</formula>
    </cfRule>
    <cfRule type="cellIs" dxfId="9840" priority="140" operator="equal">
      <formula>"4 = Already present, no action needed"</formula>
    </cfRule>
  </conditionalFormatting>
  <conditionalFormatting sqref="F20:F21">
    <cfRule type="cellIs" dxfId="9839" priority="131" operator="equal">
      <formula>"0 = No answer/Not Applicable"</formula>
    </cfRule>
    <cfRule type="cellIs" dxfId="9838" priority="132" operator="equal">
      <formula>"1 = Not present, needs to be developed"</formula>
    </cfRule>
    <cfRule type="cellIs" dxfId="9837" priority="133" operator="equal">
      <formula>"2 = Needs a lot of strengthening"</formula>
    </cfRule>
    <cfRule type="cellIs" dxfId="9836" priority="134" operator="equal">
      <formula>"3 = Needs some strengthening"</formula>
    </cfRule>
    <cfRule type="cellIs" dxfId="9835" priority="135" operator="equal">
      <formula>"4 = Already present, no action needed"</formula>
    </cfRule>
  </conditionalFormatting>
  <conditionalFormatting sqref="H20:H21">
    <cfRule type="cellIs" dxfId="9834" priority="126" operator="equal">
      <formula>"0 = No answer/Not Applicable"</formula>
    </cfRule>
    <cfRule type="cellIs" dxfId="9833" priority="127" operator="equal">
      <formula>"1 = Not present, needs to be developed"</formula>
    </cfRule>
    <cfRule type="cellIs" dxfId="9832" priority="128" operator="equal">
      <formula>"2 = Needs a lot of strengthening"</formula>
    </cfRule>
    <cfRule type="cellIs" dxfId="9831" priority="129" operator="equal">
      <formula>"3 = Needs some strengthening"</formula>
    </cfRule>
    <cfRule type="cellIs" dxfId="9830" priority="130" operator="equal">
      <formula>"4 = Already present, no action needed"</formula>
    </cfRule>
  </conditionalFormatting>
  <conditionalFormatting sqref="F23:F24">
    <cfRule type="cellIs" dxfId="9829" priority="121" operator="equal">
      <formula>"0 = No answer/Not Applicable"</formula>
    </cfRule>
    <cfRule type="cellIs" dxfId="9828" priority="122" operator="equal">
      <formula>"1 = Not present, needs to be developed"</formula>
    </cfRule>
    <cfRule type="cellIs" dxfId="9827" priority="123" operator="equal">
      <formula>"2 = Needs a lot of strengthening"</formula>
    </cfRule>
    <cfRule type="cellIs" dxfId="9826" priority="124" operator="equal">
      <formula>"3 = Needs some strengthening"</formula>
    </cfRule>
    <cfRule type="cellIs" dxfId="9825" priority="125" operator="equal">
      <formula>"4 = Already present, no action needed"</formula>
    </cfRule>
  </conditionalFormatting>
  <conditionalFormatting sqref="H23:H24">
    <cfRule type="cellIs" dxfId="9824" priority="116" operator="equal">
      <formula>"0 = No answer/Not Applicable"</formula>
    </cfRule>
    <cfRule type="cellIs" dxfId="9823" priority="117" operator="equal">
      <formula>"1 = Not present, needs to be developed"</formula>
    </cfRule>
    <cfRule type="cellIs" dxfId="9822" priority="118" operator="equal">
      <formula>"2 = Needs a lot of strengthening"</formula>
    </cfRule>
    <cfRule type="cellIs" dxfId="9821" priority="119" operator="equal">
      <formula>"3 = Needs some strengthening"</formula>
    </cfRule>
    <cfRule type="cellIs" dxfId="9820" priority="120" operator="equal">
      <formula>"4 = Already present, no action needed"</formula>
    </cfRule>
  </conditionalFormatting>
  <conditionalFormatting sqref="F27:F29">
    <cfRule type="cellIs" dxfId="9819" priority="111" operator="equal">
      <formula>"0 = No answer/Not Applicable"</formula>
    </cfRule>
    <cfRule type="cellIs" dxfId="9818" priority="112" operator="equal">
      <formula>"1 = Not present, needs to be developed"</formula>
    </cfRule>
    <cfRule type="cellIs" dxfId="9817" priority="113" operator="equal">
      <formula>"2 = Needs a lot of strengthening"</formula>
    </cfRule>
    <cfRule type="cellIs" dxfId="9816" priority="114" operator="equal">
      <formula>"3 = Needs some strengthening"</formula>
    </cfRule>
    <cfRule type="cellIs" dxfId="9815" priority="115" operator="equal">
      <formula>"4 = Already present, no action needed"</formula>
    </cfRule>
  </conditionalFormatting>
  <conditionalFormatting sqref="H27:H29">
    <cfRule type="cellIs" dxfId="9814" priority="106" operator="equal">
      <formula>"0 = No answer/Not Applicable"</formula>
    </cfRule>
    <cfRule type="cellIs" dxfId="9813" priority="107" operator="equal">
      <formula>"1 = Not present, needs to be developed"</formula>
    </cfRule>
    <cfRule type="cellIs" dxfId="9812" priority="108" operator="equal">
      <formula>"2 = Needs a lot of strengthening"</formula>
    </cfRule>
    <cfRule type="cellIs" dxfId="9811" priority="109" operator="equal">
      <formula>"3 = Needs some strengthening"</formula>
    </cfRule>
    <cfRule type="cellIs" dxfId="9810" priority="110" operator="equal">
      <formula>"4 = Already present, no action needed"</formula>
    </cfRule>
  </conditionalFormatting>
  <conditionalFormatting sqref="F31:F32">
    <cfRule type="cellIs" dxfId="9809" priority="101" operator="equal">
      <formula>"0 = No answer/Not Applicable"</formula>
    </cfRule>
    <cfRule type="cellIs" dxfId="9808" priority="102" operator="equal">
      <formula>"1 = Not present, needs to be developed"</formula>
    </cfRule>
    <cfRule type="cellIs" dxfId="9807" priority="103" operator="equal">
      <formula>"2 = Needs a lot of strengthening"</formula>
    </cfRule>
    <cfRule type="cellIs" dxfId="9806" priority="104" operator="equal">
      <formula>"3 = Needs some strengthening"</formula>
    </cfRule>
    <cfRule type="cellIs" dxfId="9805" priority="105" operator="equal">
      <formula>"4 = Already present, no action needed"</formula>
    </cfRule>
  </conditionalFormatting>
  <conditionalFormatting sqref="H31:H32">
    <cfRule type="cellIs" dxfId="9804" priority="96" operator="equal">
      <formula>"0 = No answer/Not Applicable"</formula>
    </cfRule>
    <cfRule type="cellIs" dxfId="9803" priority="97" operator="equal">
      <formula>"1 = Not present, needs to be developed"</formula>
    </cfRule>
    <cfRule type="cellIs" dxfId="9802" priority="98" operator="equal">
      <formula>"2 = Needs a lot of strengthening"</formula>
    </cfRule>
    <cfRule type="cellIs" dxfId="9801" priority="99" operator="equal">
      <formula>"3 = Needs some strengthening"</formula>
    </cfRule>
    <cfRule type="cellIs" dxfId="9800" priority="100" operator="equal">
      <formula>"4 = Already present, no action needed"</formula>
    </cfRule>
  </conditionalFormatting>
  <conditionalFormatting sqref="F35:F37">
    <cfRule type="cellIs" dxfId="9799" priority="91" operator="equal">
      <formula>"0 = No answer/Not Applicable"</formula>
    </cfRule>
    <cfRule type="cellIs" dxfId="9798" priority="92" operator="equal">
      <formula>"1 = Not present, needs to be developed"</formula>
    </cfRule>
    <cfRule type="cellIs" dxfId="9797" priority="93" operator="equal">
      <formula>"2 = Needs a lot of strengthening"</formula>
    </cfRule>
    <cfRule type="cellIs" dxfId="9796" priority="94" operator="equal">
      <formula>"3 = Needs some strengthening"</formula>
    </cfRule>
    <cfRule type="cellIs" dxfId="9795" priority="95" operator="equal">
      <formula>"4 = Already present, no action needed"</formula>
    </cfRule>
  </conditionalFormatting>
  <conditionalFormatting sqref="H35:H37">
    <cfRule type="cellIs" dxfId="9794" priority="86" operator="equal">
      <formula>"0 = No answer/Not Applicable"</formula>
    </cfRule>
    <cfRule type="cellIs" dxfId="9793" priority="87" operator="equal">
      <formula>"1 = Not present, needs to be developed"</formula>
    </cfRule>
    <cfRule type="cellIs" dxfId="9792" priority="88" operator="equal">
      <formula>"2 = Needs a lot of strengthening"</formula>
    </cfRule>
    <cfRule type="cellIs" dxfId="9791" priority="89" operator="equal">
      <formula>"3 = Needs some strengthening"</formula>
    </cfRule>
    <cfRule type="cellIs" dxfId="9790" priority="90" operator="equal">
      <formula>"4 = Already present, no action needed"</formula>
    </cfRule>
  </conditionalFormatting>
  <conditionalFormatting sqref="F39">
    <cfRule type="cellIs" dxfId="9789" priority="81" operator="equal">
      <formula>"0 = No answer/Not Applicable"</formula>
    </cfRule>
    <cfRule type="cellIs" dxfId="9788" priority="82" operator="equal">
      <formula>"1 = Not present, needs to be developed"</formula>
    </cfRule>
    <cfRule type="cellIs" dxfId="9787" priority="83" operator="equal">
      <formula>"2 = Needs a lot of strengthening"</formula>
    </cfRule>
    <cfRule type="cellIs" dxfId="9786" priority="84" operator="equal">
      <formula>"3 = Needs some strengthening"</formula>
    </cfRule>
    <cfRule type="cellIs" dxfId="9785" priority="85" operator="equal">
      <formula>"4 = Already present, no action needed"</formula>
    </cfRule>
  </conditionalFormatting>
  <conditionalFormatting sqref="H39">
    <cfRule type="cellIs" dxfId="9784" priority="76" operator="equal">
      <formula>"0 = No answer/Not Applicable"</formula>
    </cfRule>
    <cfRule type="cellIs" dxfId="9783" priority="77" operator="equal">
      <formula>"1 = Not present, needs to be developed"</formula>
    </cfRule>
    <cfRule type="cellIs" dxfId="9782" priority="78" operator="equal">
      <formula>"2 = Needs a lot of strengthening"</formula>
    </cfRule>
    <cfRule type="cellIs" dxfId="9781" priority="79" operator="equal">
      <formula>"3 = Needs some strengthening"</formula>
    </cfRule>
    <cfRule type="cellIs" dxfId="9780" priority="80" operator="equal">
      <formula>"4 = Already present, no action needed"</formula>
    </cfRule>
  </conditionalFormatting>
  <conditionalFormatting sqref="F41">
    <cfRule type="cellIs" dxfId="9779" priority="71" operator="equal">
      <formula>"0 = No answer/Not Applicable"</formula>
    </cfRule>
    <cfRule type="cellIs" dxfId="9778" priority="72" operator="equal">
      <formula>"1 = Not present, needs to be developed"</formula>
    </cfRule>
    <cfRule type="cellIs" dxfId="9777" priority="73" operator="equal">
      <formula>"2 = Needs a lot of strengthening"</formula>
    </cfRule>
    <cfRule type="cellIs" dxfId="9776" priority="74" operator="equal">
      <formula>"3 = Needs some strengthening"</formula>
    </cfRule>
    <cfRule type="cellIs" dxfId="9775" priority="75" operator="equal">
      <formula>"4 = Already present, no action needed"</formula>
    </cfRule>
  </conditionalFormatting>
  <conditionalFormatting sqref="H41">
    <cfRule type="cellIs" dxfId="9774" priority="66" operator="equal">
      <formula>"0 = No answer/Not Applicable"</formula>
    </cfRule>
    <cfRule type="cellIs" dxfId="9773" priority="67" operator="equal">
      <formula>"1 = Not present, needs to be developed"</formula>
    </cfRule>
    <cfRule type="cellIs" dxfId="9772" priority="68" operator="equal">
      <formula>"2 = Needs a lot of strengthening"</formula>
    </cfRule>
    <cfRule type="cellIs" dxfId="9771" priority="69" operator="equal">
      <formula>"3 = Needs some strengthening"</formula>
    </cfRule>
    <cfRule type="cellIs" dxfId="9770" priority="70" operator="equal">
      <formula>"4 = Already present, no action needed"</formula>
    </cfRule>
  </conditionalFormatting>
  <conditionalFormatting sqref="F44:F46">
    <cfRule type="cellIs" dxfId="9769" priority="61" operator="equal">
      <formula>"0 = No answer/Not Applicable"</formula>
    </cfRule>
    <cfRule type="cellIs" dxfId="9768" priority="62" operator="equal">
      <formula>"1 = Not present, needs to be developed"</formula>
    </cfRule>
    <cfRule type="cellIs" dxfId="9767" priority="63" operator="equal">
      <formula>"2 = Needs a lot of strengthening"</formula>
    </cfRule>
    <cfRule type="cellIs" dxfId="9766" priority="64" operator="equal">
      <formula>"3 = Needs some strengthening"</formula>
    </cfRule>
    <cfRule type="cellIs" dxfId="9765" priority="65" operator="equal">
      <formula>"4 = Already present, no action needed"</formula>
    </cfRule>
  </conditionalFormatting>
  <conditionalFormatting sqref="H44:H46">
    <cfRule type="cellIs" dxfId="9764" priority="56" operator="equal">
      <formula>"0 = No answer/Not Applicable"</formula>
    </cfRule>
    <cfRule type="cellIs" dxfId="9763" priority="57" operator="equal">
      <formula>"1 = Not present, needs to be developed"</formula>
    </cfRule>
    <cfRule type="cellIs" dxfId="9762" priority="58" operator="equal">
      <formula>"2 = Needs a lot of strengthening"</formula>
    </cfRule>
    <cfRule type="cellIs" dxfId="9761" priority="59" operator="equal">
      <formula>"3 = Needs some strengthening"</formula>
    </cfRule>
    <cfRule type="cellIs" dxfId="9760" priority="60" operator="equal">
      <formula>"4 = Already present, no action needed"</formula>
    </cfRule>
  </conditionalFormatting>
  <conditionalFormatting sqref="F48:F52">
    <cfRule type="cellIs" dxfId="9759" priority="51" operator="equal">
      <formula>"0 = No answer/Not Applicable"</formula>
    </cfRule>
    <cfRule type="cellIs" dxfId="9758" priority="52" operator="equal">
      <formula>"1 = Not present, needs to be developed"</formula>
    </cfRule>
    <cfRule type="cellIs" dxfId="9757" priority="53" operator="equal">
      <formula>"2 = Needs a lot of strengthening"</formula>
    </cfRule>
    <cfRule type="cellIs" dxfId="9756" priority="54" operator="equal">
      <formula>"3 = Needs some strengthening"</formula>
    </cfRule>
    <cfRule type="cellIs" dxfId="9755" priority="55" operator="equal">
      <formula>"4 = Already present, no action needed"</formula>
    </cfRule>
  </conditionalFormatting>
  <conditionalFormatting sqref="H48:H52">
    <cfRule type="cellIs" dxfId="9754" priority="46" operator="equal">
      <formula>"0 = No answer/Not Applicable"</formula>
    </cfRule>
    <cfRule type="cellIs" dxfId="9753" priority="47" operator="equal">
      <formula>"1 = Not present, needs to be developed"</formula>
    </cfRule>
    <cfRule type="cellIs" dxfId="9752" priority="48" operator="equal">
      <formula>"2 = Needs a lot of strengthening"</formula>
    </cfRule>
    <cfRule type="cellIs" dxfId="9751" priority="49" operator="equal">
      <formula>"3 = Needs some strengthening"</formula>
    </cfRule>
    <cfRule type="cellIs" dxfId="9750" priority="50" operator="equal">
      <formula>"4 = Already present, no action needed"</formula>
    </cfRule>
  </conditionalFormatting>
  <conditionalFormatting sqref="F54:F57">
    <cfRule type="cellIs" dxfId="9749" priority="41" operator="equal">
      <formula>"0 = No answer/Not Applicable"</formula>
    </cfRule>
    <cfRule type="cellIs" dxfId="9748" priority="42" operator="equal">
      <formula>"1 = Not present, needs to be developed"</formula>
    </cfRule>
    <cfRule type="cellIs" dxfId="9747" priority="43" operator="equal">
      <formula>"2 = Needs a lot of strengthening"</formula>
    </cfRule>
    <cfRule type="cellIs" dxfId="9746" priority="44" operator="equal">
      <formula>"3 = Needs some strengthening"</formula>
    </cfRule>
    <cfRule type="cellIs" dxfId="9745" priority="45" operator="equal">
      <formula>"4 = Already present, no action needed"</formula>
    </cfRule>
  </conditionalFormatting>
  <conditionalFormatting sqref="H54:H57">
    <cfRule type="cellIs" dxfId="9744" priority="36" operator="equal">
      <formula>"0 = No answer/Not Applicable"</formula>
    </cfRule>
    <cfRule type="cellIs" dxfId="9743" priority="37" operator="equal">
      <formula>"1 = Not present, needs to be developed"</formula>
    </cfRule>
    <cfRule type="cellIs" dxfId="9742" priority="38" operator="equal">
      <formula>"2 = Needs a lot of strengthening"</formula>
    </cfRule>
    <cfRule type="cellIs" dxfId="9741" priority="39" operator="equal">
      <formula>"3 = Needs some strengthening"</formula>
    </cfRule>
    <cfRule type="cellIs" dxfId="9740" priority="40" operator="equal">
      <formula>"4 = Already present, no action needed"</formula>
    </cfRule>
  </conditionalFormatting>
  <conditionalFormatting sqref="F60:F61">
    <cfRule type="cellIs" dxfId="9739" priority="31" operator="equal">
      <formula>"0 = No answer/Not Applicable"</formula>
    </cfRule>
    <cfRule type="cellIs" dxfId="9738" priority="32" operator="equal">
      <formula>"1 = Not present, needs to be developed"</formula>
    </cfRule>
    <cfRule type="cellIs" dxfId="9737" priority="33" operator="equal">
      <formula>"2 = Needs a lot of strengthening"</formula>
    </cfRule>
    <cfRule type="cellIs" dxfId="9736" priority="34" operator="equal">
      <formula>"3 = Needs some strengthening"</formula>
    </cfRule>
    <cfRule type="cellIs" dxfId="9735" priority="35" operator="equal">
      <formula>"4 = Already present, no action needed"</formula>
    </cfRule>
  </conditionalFormatting>
  <conditionalFormatting sqref="H60:H61">
    <cfRule type="cellIs" dxfId="9734" priority="26" operator="equal">
      <formula>"0 = No answer/Not Applicable"</formula>
    </cfRule>
    <cfRule type="cellIs" dxfId="9733" priority="27" operator="equal">
      <formula>"1 = Not present, needs to be developed"</formula>
    </cfRule>
    <cfRule type="cellIs" dxfId="9732" priority="28" operator="equal">
      <formula>"2 = Needs a lot of strengthening"</formula>
    </cfRule>
    <cfRule type="cellIs" dxfId="9731" priority="29" operator="equal">
      <formula>"3 = Needs some strengthening"</formula>
    </cfRule>
    <cfRule type="cellIs" dxfId="9730" priority="30" operator="equal">
      <formula>"4 = Already present, no action needed"</formula>
    </cfRule>
  </conditionalFormatting>
  <conditionalFormatting sqref="F63:F71">
    <cfRule type="cellIs" dxfId="9729" priority="21" operator="equal">
      <formula>"0 = No answer/Not Applicable"</formula>
    </cfRule>
    <cfRule type="cellIs" dxfId="9728" priority="22" operator="equal">
      <formula>"1 = Not present, needs to be developed"</formula>
    </cfRule>
    <cfRule type="cellIs" dxfId="9727" priority="23" operator="equal">
      <formula>"2 = Needs a lot of strengthening"</formula>
    </cfRule>
    <cfRule type="cellIs" dxfId="9726" priority="24" operator="equal">
      <formula>"3 = Needs some strengthening"</formula>
    </cfRule>
    <cfRule type="cellIs" dxfId="9725" priority="25" operator="equal">
      <formula>"4 = Already present, no action needed"</formula>
    </cfRule>
  </conditionalFormatting>
  <conditionalFormatting sqref="H63:H71">
    <cfRule type="cellIs" dxfId="9724" priority="16" operator="equal">
      <formula>"0 = No answer/Not Applicable"</formula>
    </cfRule>
    <cfRule type="cellIs" dxfId="9723" priority="17" operator="equal">
      <formula>"1 = Not present, needs to be developed"</formula>
    </cfRule>
    <cfRule type="cellIs" dxfId="9722" priority="18" operator="equal">
      <formula>"2 = Needs a lot of strengthening"</formula>
    </cfRule>
    <cfRule type="cellIs" dxfId="9721" priority="19" operator="equal">
      <formula>"3 = Needs some strengthening"</formula>
    </cfRule>
    <cfRule type="cellIs" dxfId="9720" priority="20" operator="equal">
      <formula>"4 = Already present, no action needed"</formula>
    </cfRule>
  </conditionalFormatting>
  <conditionalFormatting sqref="H16">
    <cfRule type="cellIs" dxfId="9719" priority="11" operator="equal">
      <formula>"0 = No answer/Not Applicable"</formula>
    </cfRule>
    <cfRule type="cellIs" dxfId="9718" priority="12" operator="equal">
      <formula>"1 = Not present, needs to be developed"</formula>
    </cfRule>
    <cfRule type="cellIs" dxfId="9717" priority="13" operator="equal">
      <formula>"2 = Needs a lot of strengthening"</formula>
    </cfRule>
    <cfRule type="cellIs" dxfId="9716" priority="14" operator="equal">
      <formula>"3 = Needs some strengthening"</formula>
    </cfRule>
    <cfRule type="cellIs" dxfId="9715" priority="15" operator="equal">
      <formula>"4 = Already present, no action needed"</formula>
    </cfRule>
  </conditionalFormatting>
  <conditionalFormatting sqref="H15">
    <cfRule type="cellIs" dxfId="9714" priority="6" operator="equal">
      <formula>"0 = No answer/Not Applicable"</formula>
    </cfRule>
    <cfRule type="cellIs" dxfId="9713" priority="7" operator="equal">
      <formula>"1 = Not present, needs to be developed"</formula>
    </cfRule>
    <cfRule type="cellIs" dxfId="9712" priority="8" operator="equal">
      <formula>"2 = Needs a lot of strengthening"</formula>
    </cfRule>
    <cfRule type="cellIs" dxfId="9711" priority="9" operator="equal">
      <formula>"3 = Needs some strengthening"</formula>
    </cfRule>
    <cfRule type="cellIs" dxfId="9710" priority="10" operator="equal">
      <formula>"4 = Already present, no action needed"</formula>
    </cfRule>
  </conditionalFormatting>
  <conditionalFormatting sqref="F17">
    <cfRule type="cellIs" dxfId="9709" priority="1" operator="equal">
      <formula>"0 = No answer/Not Applicable"</formula>
    </cfRule>
    <cfRule type="cellIs" dxfId="9708" priority="2" operator="equal">
      <formula>"1 = Not present, needs to be developed"</formula>
    </cfRule>
    <cfRule type="cellIs" dxfId="9707" priority="3" operator="equal">
      <formula>"2 = Needs a lot of strengthening"</formula>
    </cfRule>
    <cfRule type="cellIs" dxfId="9706" priority="4" operator="equal">
      <formula>"3 = Needs some strengthening"</formula>
    </cfRule>
    <cfRule type="cellIs" dxfId="9705" priority="5" operator="equal">
      <formula>"4 = Already present, no action needed"</formula>
    </cfRule>
  </conditionalFormatting>
  <dataValidations count="1">
    <dataValidation type="list" allowBlank="1" showInputMessage="1" showErrorMessage="1" sqref="E17:E18 G31:G32 G35:G37 G17:G18 G20:G21 G23:G24 G27:G29 G39 G41 G44:G46 G48:G52 G60:G61 E63:E71 G54:G57 G63:G71 E20:E21 E23:E24 E27:E29 E31:E32 E35:E37 E39 E41 E44:E46 E48:E52 E54:E57 E60:E61">
      <formula1>responses</formula1>
    </dataValidation>
  </dataValidations>
  <pageMargins left="0.7" right="0.7" top="0.75" bottom="0.75" header="0.3" footer="0.3"/>
  <pageSetup orientation="landscape"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AR166"/>
  <sheetViews>
    <sheetView workbookViewId="0">
      <selection activeCell="C9" sqref="C9"/>
    </sheetView>
  </sheetViews>
  <sheetFormatPr defaultColWidth="8.85546875" defaultRowHeight="14.65" customHeight="1" zeroHeight="1"/>
  <cols>
    <col min="1" max="1" width="4.85546875" style="4" customWidth="1"/>
    <col min="2" max="2" width="9.140625" style="4" customWidth="1"/>
    <col min="3" max="3" width="27.140625" style="4" customWidth="1"/>
    <col min="4" max="4" width="70.140625" style="4" customWidth="1"/>
    <col min="5" max="5" width="26.140625" customWidth="1"/>
    <col min="6" max="6" width="26.140625" hidden="1" customWidth="1"/>
    <col min="7" max="7" width="26.140625" customWidth="1"/>
    <col min="8" max="8" width="26.140625" hidden="1" customWidth="1"/>
    <col min="9" max="9" width="33.140625" customWidth="1"/>
    <col min="10" max="10" width="28.140625" customWidth="1"/>
    <col min="12" max="41" width="8.85546875" style="122"/>
  </cols>
  <sheetData>
    <row r="1" spans="2:43" ht="16.5"/>
    <row r="2" spans="2:43" ht="55.5" customHeight="1">
      <c r="B2" s="243" t="s">
        <v>248</v>
      </c>
      <c r="C2" s="244"/>
      <c r="D2" s="244"/>
      <c r="E2" s="244"/>
      <c r="F2" s="244"/>
      <c r="G2" s="244"/>
      <c r="H2" s="244"/>
      <c r="I2" s="244"/>
      <c r="J2" s="245"/>
    </row>
    <row r="3" spans="2:43" ht="16.5">
      <c r="J3" s="123"/>
    </row>
    <row r="4" spans="2:43" ht="16.5">
      <c r="J4" s="124"/>
    </row>
    <row r="5" spans="2:43" ht="15.75" customHeight="1">
      <c r="B5" s="15" t="s">
        <v>132</v>
      </c>
      <c r="C5" s="16" t="str">
        <f>_xlfn.CONCAT('Évaluation - contexte'!C40&amp;" "&amp;'Évaluation - contexte'!D40)</f>
        <v xml:space="preserve"> </v>
      </c>
      <c r="J5" s="124"/>
    </row>
    <row r="6" spans="2:43" ht="15.75" customHeight="1">
      <c r="B6" s="15" t="s">
        <v>134</v>
      </c>
      <c r="C6" s="16"/>
      <c r="J6" s="124"/>
    </row>
    <row r="7" spans="2:43" ht="16.5">
      <c r="B7" s="15" t="s">
        <v>129</v>
      </c>
      <c r="C7" s="16"/>
      <c r="J7" s="124"/>
    </row>
    <row r="8" spans="2:43" ht="16.5">
      <c r="B8" s="15" t="s">
        <v>130</v>
      </c>
      <c r="C8" s="16"/>
      <c r="J8" s="124"/>
    </row>
    <row r="9" spans="2:43" ht="16.5">
      <c r="B9" s="15" t="s">
        <v>133</v>
      </c>
      <c r="C9" s="16" t="str">
        <f>IF('Évaluation - contexte'!E40&lt;&gt;"",'Évaluation - contexte'!E40,"")</f>
        <v/>
      </c>
      <c r="J9" s="124"/>
    </row>
    <row r="10" spans="2:43" ht="16.5">
      <c r="B10" s="15" t="s">
        <v>131</v>
      </c>
      <c r="C10" s="16"/>
      <c r="J10" s="124"/>
    </row>
    <row r="11" spans="2:43" ht="16.5">
      <c r="J11" s="124"/>
    </row>
    <row r="12" spans="2:43" ht="75.599999999999994" customHeight="1">
      <c r="E12" s="1" t="s">
        <v>222</v>
      </c>
      <c r="F12" s="1"/>
      <c r="G12" s="1" t="s">
        <v>147</v>
      </c>
      <c r="H12" s="1"/>
      <c r="I12" s="1"/>
      <c r="J12" s="124"/>
    </row>
    <row r="13" spans="2:43" ht="121.35" customHeight="1">
      <c r="B13" s="56" t="s">
        <v>0</v>
      </c>
      <c r="C13" s="56" t="s">
        <v>257</v>
      </c>
      <c r="D13" s="56" t="s">
        <v>267</v>
      </c>
      <c r="E13" s="56" t="s">
        <v>258</v>
      </c>
      <c r="F13" s="56"/>
      <c r="G13" s="56" t="s">
        <v>259</v>
      </c>
      <c r="H13" s="56"/>
      <c r="I13" s="56" t="s">
        <v>268</v>
      </c>
      <c r="J13" s="56" t="s">
        <v>127</v>
      </c>
    </row>
    <row r="14" spans="2:43" ht="36" customHeight="1">
      <c r="B14" s="246" t="s">
        <v>197</v>
      </c>
      <c r="C14" s="247"/>
      <c r="D14" s="247"/>
      <c r="E14" s="247"/>
      <c r="F14" s="247"/>
      <c r="G14" s="247"/>
      <c r="H14" s="247"/>
      <c r="I14" s="247"/>
      <c r="J14" s="248"/>
    </row>
    <row r="15" spans="2:43" ht="24" customHeight="1">
      <c r="B15" s="57" t="s">
        <v>107</v>
      </c>
      <c r="C15" s="107" t="s">
        <v>1</v>
      </c>
      <c r="D15" s="58"/>
      <c r="E15" s="59"/>
      <c r="F15" s="59" t="str">
        <f>IF(AND(F16="N/A",F19="N/A",F22="N/A"),"N/A",ROUND(AVERAGE(F16,F19,F22),2))</f>
        <v>N/A</v>
      </c>
      <c r="G15" s="60"/>
      <c r="H15" s="59" t="str">
        <f>IF(AND(H16="N/A",H19="N/A",H22="N/A"),"N/A",ROUND(AVERAGE(H16,H19,H22),2))</f>
        <v>N/A</v>
      </c>
      <c r="I15" s="60"/>
      <c r="J15" s="61"/>
    </row>
    <row r="16" spans="2:43" ht="23.25" customHeight="1">
      <c r="B16" s="62" t="s">
        <v>55</v>
      </c>
      <c r="C16" s="106" t="s">
        <v>249</v>
      </c>
      <c r="D16" s="106"/>
      <c r="E16" s="63" t="s">
        <v>166</v>
      </c>
      <c r="F16" s="63" t="str">
        <f>IF(AND(F17="N/A",F18="N/A"),"N/A",ROUND(AVERAGE(F17:F18),2))</f>
        <v>N/A</v>
      </c>
      <c r="G16" s="63" t="s">
        <v>167</v>
      </c>
      <c r="H16" s="63" t="str">
        <f>IF(AND(H17="N/A",H18="N/A"),"N/A",ROUND(AVERAGE(H17:H18),2))</f>
        <v>N/A</v>
      </c>
      <c r="I16" s="63"/>
      <c r="J16" s="64"/>
      <c r="AQ16" t="s">
        <v>173</v>
      </c>
    </row>
    <row r="17" spans="2:44" ht="126.75" customHeight="1">
      <c r="B17" s="32" t="s">
        <v>53</v>
      </c>
      <c r="C17" s="33" t="s">
        <v>153</v>
      </c>
      <c r="D17" s="42" t="s">
        <v>272</v>
      </c>
      <c r="E17" s="90"/>
      <c r="F17" s="112" t="str">
        <f>IF(E17="0-Not aplicable","N/A",IF(E17="1-Emerging/Ad hoc",1,IF(E17="2-Repeatable",2,IF(E17="3-Defined",3,IF(E17="4-Managed",4,IF(E17="5-Optimized",5,"N/A"))))))</f>
        <v>N/A</v>
      </c>
      <c r="G17" s="90"/>
      <c r="H17" s="34" t="str">
        <f>IF(G17="0-Not aplicable","N/A",IF(G17="1-Emerging/Ad hoc",1,IF(G17="2-Repeatable",2,IF(G17="3-Defined",3,IF(G17="4-Managed",4,IF(G17="5-Optimized",5,"N/A"))))))</f>
        <v>N/A</v>
      </c>
      <c r="I17" s="34"/>
      <c r="J17" s="35"/>
      <c r="AP17">
        <v>1</v>
      </c>
      <c r="AQ17" t="str">
        <f>F15</f>
        <v>N/A</v>
      </c>
      <c r="AR17" t="s">
        <v>194</v>
      </c>
    </row>
    <row r="18" spans="2:44" ht="93" customHeight="1">
      <c r="B18" s="32" t="s">
        <v>54</v>
      </c>
      <c r="C18" s="33" t="s">
        <v>152</v>
      </c>
      <c r="D18" s="42" t="s">
        <v>250</v>
      </c>
      <c r="E18" s="90"/>
      <c r="F18" s="112" t="str">
        <f>IF(E18="0-Not aplicable","N/A",IF(E18="1-Emerging/Ad hoc",1,IF(E18="2-Repeatable",2,IF(E18="3-Defined",3,IF(E18="4-Managed",4,IF(E18="5-Optimized",5,"N/A"))))))</f>
        <v>N/A</v>
      </c>
      <c r="G18" s="90"/>
      <c r="H18" s="34" t="str">
        <f>IF(G18="0-Not aplicable","N/A",IF(G18="1-Emerging/Ad hoc",1,IF(G18="2-Repeatable",2,IF(G18="3-Defined",3,IF(G18="4-Managed",4,IF(G18="5-Optimized",5,"N/A"))))))</f>
        <v>N/A</v>
      </c>
      <c r="I18" s="34"/>
      <c r="J18" s="35"/>
      <c r="AP18">
        <v>2</v>
      </c>
      <c r="AQ18" t="str">
        <f>F25</f>
        <v>N/A</v>
      </c>
      <c r="AR18" t="s">
        <v>169</v>
      </c>
    </row>
    <row r="19" spans="2:44" ht="23.25" customHeight="1">
      <c r="B19" s="62" t="s">
        <v>57</v>
      </c>
      <c r="C19" s="242" t="s">
        <v>205</v>
      </c>
      <c r="D19" s="242"/>
      <c r="E19" s="72"/>
      <c r="F19" s="106" t="str">
        <f>IF(AND(F20="N/A",F21="N/A"),"N/A",ROUND(AVERAGE(F20:F21),2))</f>
        <v>N/A</v>
      </c>
      <c r="G19" s="72"/>
      <c r="H19" s="106" t="str">
        <f>IF(AND(H20="N/A",H21="N/A"),"N/A",ROUND(AVERAGE(H20:H21),2))</f>
        <v>N/A</v>
      </c>
      <c r="I19" s="72"/>
      <c r="J19" s="73"/>
      <c r="AP19">
        <v>3</v>
      </c>
      <c r="AQ19" t="str">
        <f>F33</f>
        <v>N/A</v>
      </c>
      <c r="AR19" t="s">
        <v>170</v>
      </c>
    </row>
    <row r="20" spans="2:44" ht="108.75" customHeight="1">
      <c r="B20" s="32" t="s">
        <v>58</v>
      </c>
      <c r="C20" s="33" t="s">
        <v>151</v>
      </c>
      <c r="D20" s="42" t="s">
        <v>148</v>
      </c>
      <c r="E20" s="90"/>
      <c r="F20" s="112" t="str">
        <f>IF(E20="0-Not aplicable","N/A",IF(E20="1-Emerging/Ad hoc",1,IF(E20="2-Repeatable",2,IF(E20="3-Defined",3,IF(E20="4-Managed",4,IF(E20="5-Optimized",5,"N/A"))))))</f>
        <v>N/A</v>
      </c>
      <c r="G20" s="90"/>
      <c r="H20" s="34" t="str">
        <f>IF(G20="0-Not aplicable","N/A",IF(G20="1-Emerging/Ad hoc",1,IF(G20="2-Repeatable",2,IF(G20="3-Defined",3,IF(G20="4-Managed",4,IF(G20="5-Optimized",5,"N/A"))))))</f>
        <v>N/A</v>
      </c>
      <c r="I20" s="34"/>
      <c r="J20" s="35"/>
      <c r="AP20">
        <v>4</v>
      </c>
      <c r="AQ20" t="str">
        <f>F42</f>
        <v>N/A</v>
      </c>
      <c r="AR20" t="s">
        <v>171</v>
      </c>
    </row>
    <row r="21" spans="2:44" ht="105.75" customHeight="1">
      <c r="B21" s="32" t="s">
        <v>59</v>
      </c>
      <c r="C21" s="33" t="s">
        <v>5</v>
      </c>
      <c r="D21" s="42" t="s">
        <v>217</v>
      </c>
      <c r="E21" s="90"/>
      <c r="F21" s="112" t="str">
        <f>IF(E21="0-Not aplicable","N/A",IF(E21="1-Emerging/Ad hoc",1,IF(E21="2-Repeatable",2,IF(E21="3-Defined",3,IF(E21="4-Managed",4,IF(E21="5-Optimized",5,"N/A"))))))</f>
        <v>N/A</v>
      </c>
      <c r="G21" s="90"/>
      <c r="H21" s="34" t="str">
        <f>IF(G21="0-Not aplicable","N/A",IF(G21="1-Emerging/Ad hoc",1,IF(G21="2-Repeatable",2,IF(G21="3-Defined",3,IF(G21="4-Managed",4,IF(G21="5-Optimized",5,"N/A"))))))</f>
        <v>N/A</v>
      </c>
      <c r="I21" s="34"/>
      <c r="J21" s="35"/>
      <c r="AP21">
        <v>5</v>
      </c>
      <c r="AQ21" t="str">
        <f>F58</f>
        <v>N/A</v>
      </c>
      <c r="AR21" t="s">
        <v>172</v>
      </c>
    </row>
    <row r="22" spans="2:44" ht="23.25" customHeight="1">
      <c r="B22" s="62" t="s">
        <v>60</v>
      </c>
      <c r="C22" s="242" t="s">
        <v>237</v>
      </c>
      <c r="D22" s="242"/>
      <c r="E22" s="72"/>
      <c r="F22" s="106" t="str">
        <f>IF(AND(F23="N/A",F24="N/A"),"N/A",ROUND(AVERAGE(F23:F24),2))</f>
        <v>N/A</v>
      </c>
      <c r="G22" s="72"/>
      <c r="H22" s="106" t="str">
        <f>IF(AND(H23="N/A",H24="N/A"),"N/A",ROUND(AVERAGE(H23:H24),2))</f>
        <v>N/A</v>
      </c>
      <c r="I22" s="72"/>
      <c r="J22" s="73"/>
    </row>
    <row r="23" spans="2:44" ht="124.5" customHeight="1">
      <c r="B23" s="32" t="s">
        <v>61</v>
      </c>
      <c r="C23" s="33" t="s">
        <v>7</v>
      </c>
      <c r="D23" s="43" t="s">
        <v>108</v>
      </c>
      <c r="E23" s="90"/>
      <c r="F23" s="112" t="str">
        <f>IF(E23="0-Not aplicable","N/A",IF(E23="1-Emerging/Ad hoc",1,IF(E23="2-Repeatable",2,IF(E23="3-Defined",3,IF(E23="4-Managed",4,IF(E23="5-Optimized",5,"N/A"))))))</f>
        <v>N/A</v>
      </c>
      <c r="G23" s="90"/>
      <c r="H23" s="34" t="str">
        <f>IF(G23="0-Not aplicable","N/A",IF(G23="1-Emerging/Ad hoc",1,IF(G23="2-Repeatable",2,IF(G23="3-Defined",3,IF(G23="4-Managed",4,IF(G23="5-Optimized",5,"N/A"))))))</f>
        <v>N/A</v>
      </c>
      <c r="I23" s="34"/>
      <c r="J23" s="35"/>
      <c r="AQ23" t="s">
        <v>174</v>
      </c>
    </row>
    <row r="24" spans="2:44" ht="41.25" customHeight="1">
      <c r="B24" s="32" t="s">
        <v>62</v>
      </c>
      <c r="C24" s="33" t="s">
        <v>8</v>
      </c>
      <c r="D24" s="44" t="s">
        <v>149</v>
      </c>
      <c r="E24" s="90"/>
      <c r="F24" s="112" t="str">
        <f>IF(E24="0-Not aplicable","N/A",IF(E24="1-Emerging/Ad hoc",1,IF(E24="2-Repeatable",2,IF(E24="3-Defined",3,IF(E24="4-Managed",4,IF(E24="5-Optimized",5,"N/A"))))))</f>
        <v>N/A</v>
      </c>
      <c r="G24" s="90"/>
      <c r="H24" s="34" t="str">
        <f>IF(G24="0-Not aplicable","N/A",IF(G24="1-Emerging/Ad hoc",1,IF(G24="2-Repeatable",2,IF(G24="3-Defined",3,IF(G24="4-Managed",4,IF(G24="5-Optimized",5,"N/A"))))))</f>
        <v>N/A</v>
      </c>
      <c r="I24" s="34"/>
      <c r="J24" s="35"/>
      <c r="AP24">
        <v>1</v>
      </c>
      <c r="AQ24" t="str">
        <f>H15</f>
        <v>N/A</v>
      </c>
      <c r="AR24" t="s">
        <v>168</v>
      </c>
    </row>
    <row r="25" spans="2:44" ht="23.25" customHeight="1">
      <c r="B25" s="57" t="s">
        <v>56</v>
      </c>
      <c r="C25" s="249" t="s">
        <v>199</v>
      </c>
      <c r="D25" s="249"/>
      <c r="E25" s="76"/>
      <c r="F25" s="107" t="str">
        <f>IF(AND(F26="N/A",F30="N/A"),"N/A",ROUND(AVERAGE(F26,F30),2))</f>
        <v>N/A</v>
      </c>
      <c r="G25" s="76"/>
      <c r="H25" s="107" t="str">
        <f>IF(AND(H26="N/A",H30="N/A"),"N/A",ROUND(AVERAGE(H26,H30),2))</f>
        <v>N/A</v>
      </c>
      <c r="I25" s="76"/>
      <c r="J25" s="77"/>
      <c r="AP25">
        <v>2</v>
      </c>
      <c r="AQ25" t="str">
        <f>H25</f>
        <v>N/A</v>
      </c>
      <c r="AR25" t="s">
        <v>169</v>
      </c>
    </row>
    <row r="26" spans="2:44" ht="23.25" customHeight="1">
      <c r="B26" s="62" t="s">
        <v>109</v>
      </c>
      <c r="C26" s="242" t="s">
        <v>207</v>
      </c>
      <c r="D26" s="242"/>
      <c r="E26" s="72"/>
      <c r="F26" s="106" t="str">
        <f>IF(AND(F27="N/A",F28="N/A",F29="N/A"),"N/A",ROUND(AVERAGE(F27:F29),2))</f>
        <v>N/A</v>
      </c>
      <c r="G26" s="72"/>
      <c r="H26" s="106" t="str">
        <f>IF(AND(H27="N/A",H28="N/A",H29="N/A"),"N/A",ROUND(AVERAGE(H27:H29),2))</f>
        <v>N/A</v>
      </c>
      <c r="I26" s="72"/>
      <c r="J26" s="73"/>
      <c r="AP26">
        <v>3</v>
      </c>
      <c r="AQ26" t="str">
        <f>H33</f>
        <v>N/A</v>
      </c>
      <c r="AR26" t="s">
        <v>170</v>
      </c>
    </row>
    <row r="27" spans="2:44" ht="54" customHeight="1">
      <c r="B27" s="32" t="s">
        <v>63</v>
      </c>
      <c r="C27" s="33" t="s">
        <v>238</v>
      </c>
      <c r="D27" s="43" t="s">
        <v>110</v>
      </c>
      <c r="E27" s="90"/>
      <c r="F27" s="112" t="str">
        <f>IF(E27="0-Not aplicable","N/A",IF(E27="1-Emerging/Ad hoc",1,IF(E27="2-Repeatable",2,IF(E27="3-Defined",3,IF(E27="4-Managed",4,IF(E27="5-Optimized",5,"N/A"))))))</f>
        <v>N/A</v>
      </c>
      <c r="G27" s="90"/>
      <c r="H27" s="34" t="str">
        <f>IF(G27="0-Not aplicable","N/A",IF(G27="1-Emerging/Ad hoc",1,IF(G27="2-Repeatable",2,IF(G27="3-Defined",3,IF(G27="4-Managed",4,IF(G27="5-Optimized",5,"N/A"))))))</f>
        <v>N/A</v>
      </c>
      <c r="I27" s="34"/>
      <c r="J27" s="35"/>
      <c r="AP27">
        <v>4</v>
      </c>
      <c r="AQ27" t="str">
        <f>H42</f>
        <v>N/A</v>
      </c>
      <c r="AR27" t="s">
        <v>171</v>
      </c>
    </row>
    <row r="28" spans="2:44" ht="72" customHeight="1">
      <c r="B28" s="32" t="s">
        <v>64</v>
      </c>
      <c r="C28" s="33" t="s">
        <v>11</v>
      </c>
      <c r="D28" s="43" t="s">
        <v>111</v>
      </c>
      <c r="E28" s="90"/>
      <c r="F28" s="112" t="str">
        <f>IF(E28="0-Not aplicable","N/A",IF(E28="1-Emerging/Ad hoc",1,IF(E28="2-Repeatable",2,IF(E28="3-Defined",3,IF(E28="4-Managed",4,IF(E28="5-Optimized",5,"N/A"))))))</f>
        <v>N/A</v>
      </c>
      <c r="G28" s="90"/>
      <c r="H28" s="34" t="str">
        <f>IF(G28="0-Not aplicable","N/A",IF(G28="1-Emerging/Ad hoc",1,IF(G28="2-Repeatable",2,IF(G28="3-Defined",3,IF(G28="4-Managed",4,IF(G28="5-Optimized",5,"N/A"))))))</f>
        <v>N/A</v>
      </c>
      <c r="I28" s="34"/>
      <c r="J28" s="35"/>
      <c r="AP28">
        <v>5</v>
      </c>
      <c r="AQ28" t="str">
        <f>H58</f>
        <v>N/A</v>
      </c>
      <c r="AR28" t="s">
        <v>172</v>
      </c>
    </row>
    <row r="29" spans="2:44" ht="44.25" customHeight="1">
      <c r="B29" s="32" t="s">
        <v>65</v>
      </c>
      <c r="C29" s="33" t="s">
        <v>12</v>
      </c>
      <c r="D29" s="43" t="s">
        <v>112</v>
      </c>
      <c r="E29" s="90"/>
      <c r="F29" s="112" t="str">
        <f>IF(E29="0-Not aplicable","N/A",IF(E29="1-Emerging/Ad hoc",1,IF(E29="2-Repeatable",2,IF(E29="3-Defined",3,IF(E29="4-Managed",4,IF(E29="5-Optimized",5,"N/A"))))))</f>
        <v>N/A</v>
      </c>
      <c r="G29" s="90"/>
      <c r="H29" s="34" t="str">
        <f>IF(G29="0-Not aplicable","N/A",IF(G29="1-Emerging/Ad hoc",1,IF(G29="2-Repeatable",2,IF(G29="3-Defined",3,IF(G29="4-Managed",4,IF(G29="5-Optimized",5,"N/A"))))))</f>
        <v>N/A</v>
      </c>
      <c r="I29" s="34"/>
      <c r="J29" s="35"/>
    </row>
    <row r="30" spans="2:44" ht="23.25" customHeight="1">
      <c r="B30" s="62" t="s">
        <v>66</v>
      </c>
      <c r="C30" s="242" t="s">
        <v>208</v>
      </c>
      <c r="D30" s="242"/>
      <c r="E30" s="72"/>
      <c r="F30" s="106" t="str">
        <f>IF(AND(F31="N/A",F32="N/A"),"N/A",ROUND(AVERAGE(F31:F32),2))</f>
        <v>N/A</v>
      </c>
      <c r="G30" s="72"/>
      <c r="H30" s="106" t="str">
        <f>IF(AND(H31="N/A",H32="N/A"),"N/A",ROUND(AVERAGE(H31:H32),2))</f>
        <v>N/A</v>
      </c>
      <c r="I30" s="72"/>
      <c r="J30" s="73"/>
    </row>
    <row r="31" spans="2:44" ht="131.25" customHeight="1">
      <c r="B31" s="32" t="s">
        <v>67</v>
      </c>
      <c r="C31" s="33" t="s">
        <v>14</v>
      </c>
      <c r="D31" s="43" t="s">
        <v>239</v>
      </c>
      <c r="E31" s="90"/>
      <c r="F31" s="112" t="str">
        <f>IF(E31="0-Not aplicable","N/A",IF(E31="1-Emerging/Ad hoc",1,IF(E31="2-Repeatable",2,IF(E31="3-Defined",3,IF(E31="4-Managed",4,IF(E31="5-Optimized",5,"N/A"))))))</f>
        <v>N/A</v>
      </c>
      <c r="G31" s="90"/>
      <c r="H31" s="34" t="str">
        <f>IF(G31="0-Not aplicable","N/A",IF(G31="1-Emerging/Ad hoc",1,IF(G31="2-Repeatable",2,IF(G31="3-Defined",3,IF(G31="4-Managed",4,IF(G31="5-Optimized",5,"N/A"))))))</f>
        <v>N/A</v>
      </c>
      <c r="I31" s="34"/>
      <c r="J31" s="35"/>
      <c r="AQ31" t="s">
        <v>188</v>
      </c>
    </row>
    <row r="32" spans="2:44" ht="75" customHeight="1">
      <c r="B32" s="32" t="s">
        <v>68</v>
      </c>
      <c r="C32" s="33" t="s">
        <v>15</v>
      </c>
      <c r="D32" s="43" t="s">
        <v>113</v>
      </c>
      <c r="E32" s="90"/>
      <c r="F32" s="112" t="str">
        <f>IF(E32="0-Not aplicable","N/A",IF(E32="1-Emerging/Ad hoc",1,IF(E32="2-Repeatable",2,IF(E32="3-Defined",3,IF(E32="4-Managed",4,IF(E32="5-Optimized",5,"N/A"))))))</f>
        <v>N/A</v>
      </c>
      <c r="G32" s="90"/>
      <c r="H32" s="34" t="str">
        <f>IF(G32="0-Not aplicable","N/A",IF(G32="1-Emerging/Ad hoc",1,IF(G32="2-Repeatable",2,IF(G32="3-Defined",3,IF(G32="4-Managed",4,IF(G32="5-Optimized",5,"N/A"))))))</f>
        <v>N/A</v>
      </c>
      <c r="I32" s="34"/>
      <c r="J32" s="35"/>
      <c r="AP32">
        <v>1</v>
      </c>
      <c r="AQ32" t="str">
        <f>F16</f>
        <v>N/A</v>
      </c>
      <c r="AR32" t="s">
        <v>175</v>
      </c>
    </row>
    <row r="33" spans="2:44" ht="23.25" customHeight="1">
      <c r="B33" s="57" t="s">
        <v>69</v>
      </c>
      <c r="C33" s="249" t="s">
        <v>240</v>
      </c>
      <c r="D33" s="249"/>
      <c r="E33" s="76"/>
      <c r="F33" s="107" t="str">
        <f>IF(AND(F34="N/A",F38="N/A",F40="N/A"),"N/A",ROUND(AVERAGE(F34,F38,F40),2))</f>
        <v>N/A</v>
      </c>
      <c r="G33" s="76"/>
      <c r="H33" s="107" t="str">
        <f>IF(AND(H34="N/A",H38="N/A",H40="N/A"),"N/A",ROUND(AVERAGE(H34,H38,H40),2))</f>
        <v>N/A</v>
      </c>
      <c r="I33" s="76"/>
      <c r="J33" s="77"/>
      <c r="AP33">
        <v>2</v>
      </c>
      <c r="AQ33" t="str">
        <f>F19</f>
        <v>N/A</v>
      </c>
      <c r="AR33" t="s">
        <v>176</v>
      </c>
    </row>
    <row r="34" spans="2:44" ht="23.25" customHeight="1">
      <c r="B34" s="62" t="s">
        <v>70</v>
      </c>
      <c r="C34" s="242" t="s">
        <v>209</v>
      </c>
      <c r="D34" s="242"/>
      <c r="E34" s="72"/>
      <c r="F34" s="106" t="str">
        <f>IF(AND(F35="N/A",F36="N/A",F37="N/A"),"N/A",ROUND(AVERAGE(F35:F37),2))</f>
        <v>N/A</v>
      </c>
      <c r="G34" s="72"/>
      <c r="H34" s="106" t="str">
        <f>IF(AND(H35="N/A",H36="N/A",H37="N/A"),"N/A",ROUND(AVERAGE(H35:H37),2))</f>
        <v>N/A</v>
      </c>
      <c r="I34" s="72"/>
      <c r="J34" s="73"/>
      <c r="AP34">
        <v>3</v>
      </c>
      <c r="AQ34" t="str">
        <f>F22</f>
        <v>N/A</v>
      </c>
      <c r="AR34" t="s">
        <v>178</v>
      </c>
    </row>
    <row r="35" spans="2:44" ht="52.5" customHeight="1">
      <c r="B35" s="32" t="s">
        <v>76</v>
      </c>
      <c r="C35" s="33" t="s">
        <v>17</v>
      </c>
      <c r="D35" s="45" t="s">
        <v>241</v>
      </c>
      <c r="E35" s="90"/>
      <c r="F35" s="112" t="str">
        <f>IF(E35="0-Not aplicable","N/A",IF(E35="1-Emerging/Ad hoc",1,IF(E35="2-Repeatable",2,IF(E35="3-Defined",3,IF(E35="4-Managed",4,IF(E35="5-Optimized",5,"N/A"))))))</f>
        <v>N/A</v>
      </c>
      <c r="G35" s="90"/>
      <c r="H35" s="34" t="str">
        <f>IF(G35="0-Not aplicable","N/A",IF(G35="1-Emerging/Ad hoc",1,IF(G35="2-Repeatable",2,IF(G35="3-Defined",3,IF(G35="4-Managed",4,IF(G35="5-Optimized",5,"N/A"))))))</f>
        <v>N/A</v>
      </c>
      <c r="I35" s="34"/>
      <c r="J35" s="35"/>
      <c r="AP35">
        <v>4</v>
      </c>
      <c r="AQ35" t="str">
        <f>F26</f>
        <v>N/A</v>
      </c>
      <c r="AR35" t="s">
        <v>177</v>
      </c>
    </row>
    <row r="36" spans="2:44" ht="39.75" customHeight="1">
      <c r="B36" s="32" t="s">
        <v>77</v>
      </c>
      <c r="C36" s="33" t="s">
        <v>18</v>
      </c>
      <c r="D36" s="44" t="s">
        <v>218</v>
      </c>
      <c r="E36" s="90"/>
      <c r="F36" s="112" t="str">
        <f>IF(E36="0-Not aplicable","N/A",IF(E36="1-Emerging/Ad hoc",1,IF(E36="2-Repeatable",2,IF(E36="3-Defined",3,IF(E36="4-Managed",4,IF(E36="5-Optimized",5,"N/A"))))))</f>
        <v>N/A</v>
      </c>
      <c r="G36" s="90"/>
      <c r="H36" s="34" t="str">
        <f>IF(G36="0-Not aplicable","N/A",IF(G36="1-Emerging/Ad hoc",1,IF(G36="2-Repeatable",2,IF(G36="3-Defined",3,IF(G36="4-Managed",4,IF(G36="5-Optimized",5,"N/A"))))))</f>
        <v>N/A</v>
      </c>
      <c r="I36" s="34"/>
      <c r="J36" s="35"/>
      <c r="AP36">
        <v>5</v>
      </c>
      <c r="AQ36" t="str">
        <f>F30</f>
        <v>N/A</v>
      </c>
      <c r="AR36" t="s">
        <v>179</v>
      </c>
    </row>
    <row r="37" spans="2:44" ht="96.75" customHeight="1">
      <c r="B37" s="32" t="s">
        <v>78</v>
      </c>
      <c r="C37" s="33" t="s">
        <v>155</v>
      </c>
      <c r="D37" s="42" t="s">
        <v>245</v>
      </c>
      <c r="E37" s="90"/>
      <c r="F37" s="112" t="str">
        <f>IF(E37="0-Not aplicable","N/A",IF(E37="1-Emerging/Ad hoc",1,IF(E37="2-Repeatable",2,IF(E37="3-Defined",3,IF(E37="4-Managed",4,IF(E37="5-Optimized",5,"N/A"))))))</f>
        <v>N/A</v>
      </c>
      <c r="G37" s="90"/>
      <c r="H37" s="34" t="str">
        <f>IF(G37="0-Not aplicable","N/A",IF(G37="1-Emerging/Ad hoc",1,IF(G37="2-Repeatable",2,IF(G37="3-Defined",3,IF(G37="4-Managed",4,IF(G37="5-Optimized",5,"N/A"))))))</f>
        <v>N/A</v>
      </c>
      <c r="I37" s="34"/>
      <c r="J37" s="35"/>
      <c r="AP37">
        <v>6</v>
      </c>
      <c r="AQ37" t="str">
        <f>F34</f>
        <v>N/A</v>
      </c>
      <c r="AR37" t="s">
        <v>180</v>
      </c>
    </row>
    <row r="38" spans="2:44" ht="22.5" customHeight="1">
      <c r="B38" s="62" t="s">
        <v>71</v>
      </c>
      <c r="C38" s="242" t="s">
        <v>210</v>
      </c>
      <c r="D38" s="242"/>
      <c r="E38" s="72"/>
      <c r="F38" s="106" t="str">
        <f>F39</f>
        <v>N/A</v>
      </c>
      <c r="G38" s="72"/>
      <c r="H38" s="106" t="str">
        <f>H39</f>
        <v>N/A</v>
      </c>
      <c r="I38" s="72"/>
      <c r="J38" s="73"/>
      <c r="AP38">
        <v>7</v>
      </c>
      <c r="AQ38" t="str">
        <f>F38</f>
        <v>N/A</v>
      </c>
      <c r="AR38" t="s">
        <v>181</v>
      </c>
    </row>
    <row r="39" spans="2:44" ht="47.25" customHeight="1">
      <c r="B39" s="32" t="s">
        <v>72</v>
      </c>
      <c r="C39" s="33" t="s">
        <v>256</v>
      </c>
      <c r="D39" s="43" t="s">
        <v>156</v>
      </c>
      <c r="E39" s="90"/>
      <c r="F39" s="112" t="str">
        <f>IF(E39="0-Not aplicable","N/A",IF(E39="1-Emerging/Ad hoc",1,IF(E39="2-Repeatable",2,IF(E39="3-Defined",3,IF(E39="4-Managed",4,IF(E39="5-Optimized",5,"N/A"))))))</f>
        <v>N/A</v>
      </c>
      <c r="G39" s="90"/>
      <c r="H39" s="34" t="str">
        <f>IF(G39="0-Not aplicable","N/A",IF(G39="1-Emerging/Ad hoc",1,IF(G39="2-Repeatable",2,IF(G39="3-Defined",3,IF(G39="4-Managed",4,IF(G39="5-Optimized",5,"N/A"))))))</f>
        <v>N/A</v>
      </c>
      <c r="I39" s="34"/>
      <c r="J39" s="35"/>
      <c r="AP39">
        <v>8</v>
      </c>
      <c r="AQ39" t="str">
        <f>F40</f>
        <v>N/A</v>
      </c>
      <c r="AR39" t="s">
        <v>182</v>
      </c>
    </row>
    <row r="40" spans="2:44" ht="23.25" customHeight="1">
      <c r="B40" s="62" t="s">
        <v>73</v>
      </c>
      <c r="C40" s="242" t="s">
        <v>21</v>
      </c>
      <c r="D40" s="242"/>
      <c r="E40" s="72"/>
      <c r="F40" s="106" t="str">
        <f>F41</f>
        <v>N/A</v>
      </c>
      <c r="G40" s="72"/>
      <c r="H40" s="106" t="str">
        <f>H41</f>
        <v>N/A</v>
      </c>
      <c r="I40" s="72"/>
      <c r="J40" s="73"/>
      <c r="AP40">
        <v>9</v>
      </c>
      <c r="AQ40" t="str">
        <f>F43</f>
        <v>N/A</v>
      </c>
      <c r="AR40" t="s">
        <v>183</v>
      </c>
    </row>
    <row r="41" spans="2:44" ht="81.75" customHeight="1">
      <c r="B41" s="32" t="s">
        <v>74</v>
      </c>
      <c r="C41" s="33" t="s">
        <v>22</v>
      </c>
      <c r="D41" s="43" t="s">
        <v>242</v>
      </c>
      <c r="E41" s="90"/>
      <c r="F41" s="112" t="str">
        <f>IF(E41="0-Not aplicable","N/A",IF(E41="1-Emerging/Ad hoc",1,IF(E41="2-Repeatable",2,IF(E41="3-Defined",3,IF(E41="4-Managed",4,IF(E41="5-Optimized",5,"N/A"))))))</f>
        <v>N/A</v>
      </c>
      <c r="G41" s="90"/>
      <c r="H41" s="34" t="str">
        <f>IF(G41="0-Not aplicable","N/A",IF(G41="1-Emerging/Ad hoc",1,IF(G41="2-Repeatable",2,IF(G41="3-Defined",3,IF(G41="4-Managed",4,IF(G41="5-Optimized",5,"N/A"))))))</f>
        <v>N/A</v>
      </c>
      <c r="I41" s="34"/>
      <c r="J41" s="35"/>
      <c r="AP41">
        <v>10</v>
      </c>
      <c r="AQ41" t="str">
        <f>F47</f>
        <v>N/A</v>
      </c>
      <c r="AR41" t="s">
        <v>184</v>
      </c>
    </row>
    <row r="42" spans="2:44" ht="23.25" customHeight="1">
      <c r="B42" s="57" t="s">
        <v>75</v>
      </c>
      <c r="C42" s="249" t="s">
        <v>201</v>
      </c>
      <c r="D42" s="249"/>
      <c r="E42" s="76"/>
      <c r="F42" s="107" t="str">
        <f>IF(AND(F43="N/A",F47="N/A",F53="N/A"),"N/A",ROUND(AVERAGE(F43,F47,F53),2))</f>
        <v>N/A</v>
      </c>
      <c r="G42" s="76"/>
      <c r="H42" s="107" t="str">
        <f>IF(AND(H43="N/A",H47="N/A",H53="N/A"),"N/A",ROUND(AVERAGE(H43,H47,H53),2))</f>
        <v>N/A</v>
      </c>
      <c r="I42" s="76"/>
      <c r="J42" s="77"/>
      <c r="AP42">
        <v>11</v>
      </c>
      <c r="AQ42" t="str">
        <f>F53</f>
        <v>N/A</v>
      </c>
      <c r="AR42" t="s">
        <v>185</v>
      </c>
    </row>
    <row r="43" spans="2:44" ht="23.25" customHeight="1">
      <c r="B43" s="65" t="s">
        <v>79</v>
      </c>
      <c r="C43" s="242" t="s">
        <v>211</v>
      </c>
      <c r="D43" s="242"/>
      <c r="E43" s="74"/>
      <c r="F43" s="70" t="str">
        <f>IF(AND(F44="N/A",F45="N/A",F46="N/A"),"N/A",ROUND(AVERAGE(F44:F46),2))</f>
        <v>N/A</v>
      </c>
      <c r="G43" s="74"/>
      <c r="H43" s="70" t="str">
        <f>IF(AND(H44="N/A",H45="N/A",H46="N/A"),"N/A",ROUND(AVERAGE(H44:H46),2))</f>
        <v>N/A</v>
      </c>
      <c r="I43" s="74"/>
      <c r="J43" s="75"/>
      <c r="AP43">
        <v>12</v>
      </c>
      <c r="AQ43" t="str">
        <f>F59</f>
        <v>N/A</v>
      </c>
      <c r="AR43" t="s">
        <v>186</v>
      </c>
    </row>
    <row r="44" spans="2:44" ht="53.25" customHeight="1">
      <c r="B44" s="32" t="s">
        <v>95</v>
      </c>
      <c r="C44" s="33" t="s">
        <v>25</v>
      </c>
      <c r="D44" s="43" t="s">
        <v>157</v>
      </c>
      <c r="E44" s="90"/>
      <c r="F44" s="112" t="str">
        <f>IF(E44="0-Not aplicable","N/A",IF(E44="1-Emerging/Ad hoc",1,IF(E44="2-Repeatable",2,IF(E44="3-Defined",3,IF(E44="4-Managed",4,IF(E44="5-Optimized",5,"N/A"))))))</f>
        <v>N/A</v>
      </c>
      <c r="G44" s="90"/>
      <c r="H44" s="34" t="str">
        <f>IF(G44="0-Not aplicable","N/A",IF(G44="1-Emerging/Ad hoc",1,IF(G44="2-Repeatable",2,IF(G44="3-Defined",3,IF(G44="4-Managed",4,IF(G44="5-Optimized",5,"N/A"))))))</f>
        <v>N/A</v>
      </c>
      <c r="I44" s="34"/>
      <c r="J44" s="35"/>
      <c r="AP44">
        <v>13</v>
      </c>
      <c r="AQ44" t="str">
        <f>F62</f>
        <v>N/A</v>
      </c>
      <c r="AR44" t="s">
        <v>187</v>
      </c>
    </row>
    <row r="45" spans="2:44" ht="54" customHeight="1">
      <c r="B45" s="32" t="s">
        <v>96</v>
      </c>
      <c r="C45" s="33" t="s">
        <v>163</v>
      </c>
      <c r="D45" s="44" t="s">
        <v>251</v>
      </c>
      <c r="E45" s="90"/>
      <c r="F45" s="112" t="str">
        <f>IF(E45="0-Not aplicable","N/A",IF(E45="1-Emerging/Ad hoc",1,IF(E45="2-Repeatable",2,IF(E45="3-Defined",3,IF(E45="4-Managed",4,IF(E45="5-Optimized",5,"N/A"))))))</f>
        <v>N/A</v>
      </c>
      <c r="G45" s="90"/>
      <c r="H45" s="34" t="str">
        <f>IF(G45="0-Not aplicable","N/A",IF(G45="1-Emerging/Ad hoc",1,IF(G45="2-Repeatable",2,IF(G45="3-Defined",3,IF(G45="4-Managed",4,IF(G45="5-Optimized",5,"N/A"))))))</f>
        <v>N/A</v>
      </c>
      <c r="I45" s="34"/>
      <c r="J45" s="35"/>
    </row>
    <row r="46" spans="2:44" ht="92.25" customHeight="1">
      <c r="B46" s="32" t="s">
        <v>97</v>
      </c>
      <c r="C46" s="33" t="s">
        <v>27</v>
      </c>
      <c r="D46" s="43" t="s">
        <v>252</v>
      </c>
      <c r="E46" s="90"/>
      <c r="F46" s="112" t="str">
        <f>IF(E46="0-Not aplicable","N/A",IF(E46="1-Emerging/Ad hoc",1,IF(E46="2-Repeatable",2,IF(E46="3-Defined",3,IF(E46="4-Managed",4,IF(E46="5-Optimized",5,"N/A"))))))</f>
        <v>N/A</v>
      </c>
      <c r="G46" s="90"/>
      <c r="H46" s="34" t="str">
        <f>IF(G46="0-Not aplicable","N/A",IF(G46="1-Emerging/Ad hoc",1,IF(G46="2-Repeatable",2,IF(G46="3-Defined",3,IF(G46="4-Managed",4,IF(G46="5-Optimized",5,"N/A"))))))</f>
        <v>N/A</v>
      </c>
      <c r="I46" s="34"/>
      <c r="J46" s="35"/>
      <c r="AQ46" t="s">
        <v>189</v>
      </c>
    </row>
    <row r="47" spans="2:44" ht="23.25" customHeight="1">
      <c r="B47" s="62" t="s">
        <v>80</v>
      </c>
      <c r="C47" s="242" t="s">
        <v>243</v>
      </c>
      <c r="D47" s="242"/>
      <c r="E47" s="72"/>
      <c r="F47" s="106" t="str">
        <f>IF(AND(F48="N/A",F49="N/A",F50="N/A",F51="N/A",F52="N/A"),"N/A",ROUND(AVERAGE(F48:F52),2))</f>
        <v>N/A</v>
      </c>
      <c r="G47" s="72"/>
      <c r="H47" s="106" t="str">
        <f>IF(AND(H48="N/A",H49="N/A",H50="N/A",H51="N/A",H52="N/A"),"N/A",ROUND(AVERAGE(H48:H52),2))</f>
        <v>N/A</v>
      </c>
      <c r="I47" s="72"/>
      <c r="J47" s="73"/>
      <c r="AP47">
        <v>1</v>
      </c>
      <c r="AQ47" t="str">
        <f>H16</f>
        <v>N/A</v>
      </c>
      <c r="AR47" t="s">
        <v>175</v>
      </c>
    </row>
    <row r="48" spans="2:44" ht="72.75" customHeight="1">
      <c r="B48" s="32" t="s">
        <v>98</v>
      </c>
      <c r="C48" s="33" t="s">
        <v>29</v>
      </c>
      <c r="D48" s="44" t="s">
        <v>253</v>
      </c>
      <c r="E48" s="90"/>
      <c r="F48" s="112" t="str">
        <f>IF(E48="0-Not aplicable","N/A",IF(E48="1-Emerging/Ad hoc",1,IF(E48="2-Repeatable",2,IF(E48="3-Defined",3,IF(E48="4-Managed",4,IF(E48="5-Optimized",5,"N/A"))))))</f>
        <v>N/A</v>
      </c>
      <c r="G48" s="90"/>
      <c r="H48" s="34" t="str">
        <f>IF(G48="0-Not aplicable","N/A",IF(G48="1-Emerging/Ad hoc",1,IF(G48="2-Repeatable",2,IF(G48="3-Defined",3,IF(G48="4-Managed",4,IF(G48="5-Optimized",5,"N/A"))))))</f>
        <v>N/A</v>
      </c>
      <c r="I48" s="34"/>
      <c r="J48" s="35"/>
      <c r="AP48">
        <v>2</v>
      </c>
      <c r="AQ48" t="str">
        <f>H19</f>
        <v>N/A</v>
      </c>
      <c r="AR48" t="s">
        <v>176</v>
      </c>
    </row>
    <row r="49" spans="2:44" ht="126.75" customHeight="1">
      <c r="B49" s="32" t="s">
        <v>99</v>
      </c>
      <c r="C49" s="33" t="s">
        <v>30</v>
      </c>
      <c r="D49" s="44" t="s">
        <v>244</v>
      </c>
      <c r="E49" s="90"/>
      <c r="F49" s="112" t="str">
        <f>IF(E49="0-Not aplicable","N/A",IF(E49="1-Emerging/Ad hoc",1,IF(E49="2-Repeatable",2,IF(E49="3-Defined",3,IF(E49="4-Managed",4,IF(E49="5-Optimized",5,"N/A"))))))</f>
        <v>N/A</v>
      </c>
      <c r="G49" s="90"/>
      <c r="H49" s="34" t="str">
        <f>IF(G49="0-Not aplicable","N/A",IF(G49="1-Emerging/Ad hoc",1,IF(G49="2-Repeatable",2,IF(G49="3-Defined",3,IF(G49="4-Managed",4,IF(G49="5-Optimized",5,"N/A"))))))</f>
        <v>N/A</v>
      </c>
      <c r="I49" s="34"/>
      <c r="J49" s="35"/>
      <c r="AP49">
        <v>3</v>
      </c>
      <c r="AQ49" t="str">
        <f>H22</f>
        <v>N/A</v>
      </c>
      <c r="AR49" t="s">
        <v>178</v>
      </c>
    </row>
    <row r="50" spans="2:44" ht="36.75" customHeight="1">
      <c r="B50" s="32" t="s">
        <v>100</v>
      </c>
      <c r="C50" s="33" t="s">
        <v>31</v>
      </c>
      <c r="D50" s="44" t="s">
        <v>219</v>
      </c>
      <c r="E50" s="90"/>
      <c r="F50" s="112" t="str">
        <f>IF(E50="0-Not aplicable","N/A",IF(E50="1-Emerging/Ad hoc",1,IF(E50="2-Repeatable",2,IF(E50="3-Defined",3,IF(E50="4-Managed",4,IF(E50="5-Optimized",5,"N/A"))))))</f>
        <v>N/A</v>
      </c>
      <c r="G50" s="90"/>
      <c r="H50" s="34" t="str">
        <f>IF(G50="0-Not aplicable","N/A",IF(G50="1-Emerging/Ad hoc",1,IF(G50="2-Repeatable",2,IF(G50="3-Defined",3,IF(G50="4-Managed",4,IF(G50="5-Optimized",5,"N/A"))))))</f>
        <v>N/A</v>
      </c>
      <c r="I50" s="34"/>
      <c r="J50" s="35"/>
      <c r="AP50">
        <v>4</v>
      </c>
      <c r="AQ50" t="str">
        <f>H26</f>
        <v>N/A</v>
      </c>
      <c r="AR50" t="s">
        <v>177</v>
      </c>
    </row>
    <row r="51" spans="2:44" ht="36" customHeight="1">
      <c r="B51" s="32" t="s">
        <v>101</v>
      </c>
      <c r="C51" s="33" t="s">
        <v>32</v>
      </c>
      <c r="D51" s="44" t="s">
        <v>223</v>
      </c>
      <c r="E51" s="90"/>
      <c r="F51" s="112" t="str">
        <f>IF(E51="0-Not aplicable","N/A",IF(E51="1-Emerging/Ad hoc",1,IF(E51="2-Repeatable",2,IF(E51="3-Defined",3,IF(E51="4-Managed",4,IF(E51="5-Optimized",5,"N/A"))))))</f>
        <v>N/A</v>
      </c>
      <c r="G51" s="90"/>
      <c r="H51" s="34" t="str">
        <f>IF(G51="0-Not aplicable","N/A",IF(G51="1-Emerging/Ad hoc",1,IF(G51="2-Repeatable",2,IF(G51="3-Defined",3,IF(G51="4-Managed",4,IF(G51="5-Optimized",5,"N/A"))))))</f>
        <v>N/A</v>
      </c>
      <c r="I51" s="34"/>
      <c r="J51" s="35"/>
      <c r="AP51">
        <v>5</v>
      </c>
      <c r="AQ51" t="str">
        <f>H30</f>
        <v>N/A</v>
      </c>
      <c r="AR51" t="s">
        <v>179</v>
      </c>
    </row>
    <row r="52" spans="2:44" ht="96.75" customHeight="1">
      <c r="B52" s="32" t="s">
        <v>102</v>
      </c>
      <c r="C52" s="33" t="s">
        <v>33</v>
      </c>
      <c r="D52" s="42" t="s">
        <v>254</v>
      </c>
      <c r="E52" s="90"/>
      <c r="F52" s="112" t="str">
        <f>IF(E52="0-Not aplicable","N/A",IF(E52="1-Emerging/Ad hoc",1,IF(E52="2-Repeatable",2,IF(E52="3-Defined",3,IF(E52="4-Managed",4,IF(E52="5-Optimized",5,"N/A"))))))</f>
        <v>N/A</v>
      </c>
      <c r="G52" s="90"/>
      <c r="H52" s="34" t="str">
        <f>IF(G52="0-Not aplicable","N/A",IF(G52="1-Emerging/Ad hoc",1,IF(G52="2-Repeatable",2,IF(G52="3-Defined",3,IF(G52="4-Managed",4,IF(G52="5-Optimized",5,"N/A"))))))</f>
        <v>N/A</v>
      </c>
      <c r="I52" s="34"/>
      <c r="J52" s="35"/>
      <c r="AP52">
        <v>6</v>
      </c>
      <c r="AQ52" t="str">
        <f>H34</f>
        <v>N/A</v>
      </c>
      <c r="AR52" t="s">
        <v>180</v>
      </c>
    </row>
    <row r="53" spans="2:44" ht="23.25" customHeight="1">
      <c r="B53" s="62" t="s">
        <v>81</v>
      </c>
      <c r="C53" s="242" t="s">
        <v>213</v>
      </c>
      <c r="D53" s="242"/>
      <c r="E53" s="72"/>
      <c r="F53" s="106" t="str">
        <f>IF(AND(F54="N/A",F55="N/A",F56="N/A",F57="N/A"),"N/A",ROUND(AVERAGE(F54:F57),2))</f>
        <v>N/A</v>
      </c>
      <c r="G53" s="72"/>
      <c r="H53" s="106" t="str">
        <f>IF(AND(H54="N/A",H55="N/A",H56="N/A",H57="N/A"),"N/A",ROUND(AVERAGE(H54:H57),2))</f>
        <v>N/A</v>
      </c>
      <c r="I53" s="72"/>
      <c r="J53" s="73"/>
      <c r="AP53">
        <v>7</v>
      </c>
      <c r="AQ53" t="str">
        <f>H38</f>
        <v>N/A</v>
      </c>
      <c r="AR53" t="s">
        <v>181</v>
      </c>
    </row>
    <row r="54" spans="2:44" ht="24" customHeight="1">
      <c r="B54" s="32" t="s">
        <v>103</v>
      </c>
      <c r="C54" s="33" t="s">
        <v>35</v>
      </c>
      <c r="D54" s="44" t="s">
        <v>158</v>
      </c>
      <c r="E54" s="90"/>
      <c r="F54" s="112" t="str">
        <f>IF(E54="0-Not aplicable","N/A",IF(E54="1-Emerging/Ad hoc",1,IF(E54="2-Repeatable",2,IF(E54="3-Defined",3,IF(E54="4-Managed",4,IF(E54="5-Optimized",5,"N/A"))))))</f>
        <v>N/A</v>
      </c>
      <c r="G54" s="90"/>
      <c r="H54" s="34" t="str">
        <f>IF(G54="0-Not aplicable","N/A",IF(G54="1-Emerging/Ad hoc",1,IF(G54="2-Repeatable",2,IF(G54="3-Defined",3,IF(G54="4-Managed",4,IF(G54="5-Optimized",5,"N/A"))))))</f>
        <v>N/A</v>
      </c>
      <c r="I54" s="34"/>
      <c r="J54" s="35"/>
      <c r="AP54">
        <v>8</v>
      </c>
      <c r="AQ54" t="str">
        <f>H40</f>
        <v>N/A</v>
      </c>
      <c r="AR54" t="s">
        <v>182</v>
      </c>
    </row>
    <row r="55" spans="2:44" ht="36" customHeight="1">
      <c r="B55" s="32" t="s">
        <v>104</v>
      </c>
      <c r="C55" s="33" t="s">
        <v>36</v>
      </c>
      <c r="D55" s="44" t="s">
        <v>159</v>
      </c>
      <c r="E55" s="90"/>
      <c r="F55" s="112" t="str">
        <f>IF(E55="0-Not aplicable","N/A",IF(E55="1-Emerging/Ad hoc",1,IF(E55="2-Repeatable",2,IF(E55="3-Defined",3,IF(E55="4-Managed",4,IF(E55="5-Optimized",5,"N/A"))))))</f>
        <v>N/A</v>
      </c>
      <c r="G55" s="90"/>
      <c r="H55" s="34" t="str">
        <f>IF(G55="0-Not aplicable","N/A",IF(G55="1-Emerging/Ad hoc",1,IF(G55="2-Repeatable",2,IF(G55="3-Defined",3,IF(G55="4-Managed",4,IF(G55="5-Optimized",5,"N/A"))))))</f>
        <v>N/A</v>
      </c>
      <c r="I55" s="34"/>
      <c r="J55" s="35"/>
      <c r="AP55">
        <v>9</v>
      </c>
      <c r="AQ55" t="str">
        <f>H43</f>
        <v>N/A</v>
      </c>
      <c r="AR55" t="s">
        <v>183</v>
      </c>
    </row>
    <row r="56" spans="2:44" ht="49.5">
      <c r="B56" s="32" t="s">
        <v>105</v>
      </c>
      <c r="C56" s="33" t="s">
        <v>37</v>
      </c>
      <c r="D56" s="44" t="s">
        <v>160</v>
      </c>
      <c r="E56" s="90"/>
      <c r="F56" s="112" t="str">
        <f>IF(E56="0-Not aplicable","N/A",IF(E56="1-Emerging/Ad hoc",1,IF(E56="2-Repeatable",2,IF(E56="3-Defined",3,IF(E56="4-Managed",4,IF(E56="5-Optimized",5,"N/A"))))))</f>
        <v>N/A</v>
      </c>
      <c r="G56" s="90"/>
      <c r="H56" s="34" t="str">
        <f>IF(G56="0-Not aplicable","N/A",IF(G56="1-Emerging/Ad hoc",1,IF(G56="2-Repeatable",2,IF(G56="3-Defined",3,IF(G56="4-Managed",4,IF(G56="5-Optimized",5,"N/A"))))))</f>
        <v>N/A</v>
      </c>
      <c r="I56" s="34"/>
      <c r="J56" s="35"/>
      <c r="AP56">
        <v>10</v>
      </c>
      <c r="AQ56" t="str">
        <f>H47</f>
        <v>N/A</v>
      </c>
      <c r="AR56" t="s">
        <v>184</v>
      </c>
    </row>
    <row r="57" spans="2:44" ht="86.25" customHeight="1">
      <c r="B57" s="32" t="s">
        <v>106</v>
      </c>
      <c r="C57" s="33" t="s">
        <v>38</v>
      </c>
      <c r="D57" s="43" t="s">
        <v>114</v>
      </c>
      <c r="E57" s="90"/>
      <c r="F57" s="112" t="str">
        <f>IF(E57="0-Not aplicable","N/A",IF(E57="1-Emerging/Ad hoc",1,IF(E57="2-Repeatable",2,IF(E57="3-Defined",3,IF(E57="4-Managed",4,IF(E57="5-Optimized",5,"N/A"))))))</f>
        <v>N/A</v>
      </c>
      <c r="G57" s="90"/>
      <c r="H57" s="34" t="str">
        <f>IF(G57="0-Not aplicable","N/A",IF(G57="1-Emerging/Ad hoc",1,IF(G57="2-Repeatable",2,IF(G57="3-Defined",3,IF(G57="4-Managed",4,IF(G57="5-Optimized",5,"N/A"))))))</f>
        <v>N/A</v>
      </c>
      <c r="I57" s="34"/>
      <c r="J57" s="35"/>
      <c r="AP57">
        <v>11</v>
      </c>
      <c r="AQ57" t="str">
        <f>H53</f>
        <v>N/A</v>
      </c>
      <c r="AR57" t="s">
        <v>185</v>
      </c>
    </row>
    <row r="58" spans="2:44" ht="23.25" customHeight="1">
      <c r="B58" s="57" t="s">
        <v>82</v>
      </c>
      <c r="C58" s="249" t="s">
        <v>202</v>
      </c>
      <c r="D58" s="249"/>
      <c r="E58" s="76"/>
      <c r="F58" s="107" t="str">
        <f>IF(AND(F59="N/A",F62="N/A"),"N/A",ROUND(AVERAGE(F59,F62),2))</f>
        <v>N/A</v>
      </c>
      <c r="G58" s="76"/>
      <c r="H58" s="107" t="str">
        <f>IF(AND(H59="N/A",H62="N/A"),"N/A",ROUND(AVERAGE(H59,H62),2))</f>
        <v>N/A</v>
      </c>
      <c r="I58" s="76"/>
      <c r="J58" s="77"/>
      <c r="AP58">
        <v>12</v>
      </c>
      <c r="AQ58" t="str">
        <f>H59</f>
        <v>N/A</v>
      </c>
      <c r="AR58" t="s">
        <v>186</v>
      </c>
    </row>
    <row r="59" spans="2:44" ht="23.25" customHeight="1">
      <c r="B59" s="62" t="s">
        <v>83</v>
      </c>
      <c r="C59" s="242" t="s">
        <v>214</v>
      </c>
      <c r="D59" s="242"/>
      <c r="E59" s="72"/>
      <c r="F59" s="106" t="str">
        <f>IF(AND(F60="N/A",F61="N/A"),"N/A",ROUND(AVERAGE(F60:F61),2))</f>
        <v>N/A</v>
      </c>
      <c r="G59" s="72"/>
      <c r="H59" s="106" t="str">
        <f>IF(AND(H60="N/A",H61="N/A"),"N/A",ROUND(AVERAGE(H60:H61),2))</f>
        <v>N/A</v>
      </c>
      <c r="I59" s="72"/>
      <c r="J59" s="73"/>
      <c r="AP59">
        <v>13</v>
      </c>
      <c r="AQ59" t="str">
        <f>H62</f>
        <v>N/A</v>
      </c>
      <c r="AR59" t="s">
        <v>187</v>
      </c>
    </row>
    <row r="60" spans="2:44" ht="69.75" customHeight="1">
      <c r="B60" s="32" t="s">
        <v>84</v>
      </c>
      <c r="C60" s="33" t="s">
        <v>41</v>
      </c>
      <c r="D60" s="42" t="s">
        <v>161</v>
      </c>
      <c r="E60" s="90"/>
      <c r="F60" s="112" t="str">
        <f>IF(E60="0-Not aplicable","N/A",IF(E60="1-Emerging/Ad hoc",1,IF(E60="2-Repeatable",2,IF(E60="3-Defined",3,IF(E60="4-Managed",4,IF(E60="5-Optimized",5,"N/A"))))))</f>
        <v>N/A</v>
      </c>
      <c r="G60" s="90"/>
      <c r="H60" s="34" t="str">
        <f>IF(G60="0-Not aplicable","N/A",IF(G60="1-Emerging/Ad hoc",1,IF(G60="2-Repeatable",2,IF(G60="3-Defined",3,IF(G60="4-Managed",4,IF(G60="5-Optimized",5,"N/A"))))))</f>
        <v>N/A</v>
      </c>
      <c r="I60" s="34"/>
      <c r="J60" s="36"/>
    </row>
    <row r="61" spans="2:44" ht="72" customHeight="1">
      <c r="B61" s="32" t="s">
        <v>115</v>
      </c>
      <c r="C61" s="33" t="s">
        <v>42</v>
      </c>
      <c r="D61" s="43" t="s">
        <v>220</v>
      </c>
      <c r="E61" s="90"/>
      <c r="F61" s="112" t="str">
        <f>IF(E61="0-Not aplicable","N/A",IF(E61="1-Emerging/Ad hoc",1,IF(E61="2-Repeatable",2,IF(E61="3-Defined",3,IF(E61="4-Managed",4,IF(E61="5-Optimized",5,"N/A"))))))</f>
        <v>N/A</v>
      </c>
      <c r="G61" s="90"/>
      <c r="H61" s="34" t="str">
        <f>IF(G61="0-Not aplicable","N/A",IF(G61="1-Emerging/Ad hoc",1,IF(G61="2-Repeatable",2,IF(G61="3-Defined",3,IF(G61="4-Managed",4,IF(G61="5-Optimized",5,"N/A"))))))</f>
        <v>N/A</v>
      </c>
      <c r="I61" s="34"/>
      <c r="J61" s="36"/>
    </row>
    <row r="62" spans="2:44" ht="23.25" customHeight="1">
      <c r="B62" s="62" t="s">
        <v>85</v>
      </c>
      <c r="C62" s="242" t="s">
        <v>215</v>
      </c>
      <c r="D62" s="242"/>
      <c r="E62" s="72"/>
      <c r="F62" s="106" t="str">
        <f>IF(AND(F63="N/A",F64="N/A",F65="N/A",F66="N/A",F67="N/A",F68="N/A",F69="N/A",F70="N/A",F71="N/A"),"N/A",ROUND(AVERAGE(F63:F71),2))</f>
        <v>N/A</v>
      </c>
      <c r="G62" s="72"/>
      <c r="H62" s="106" t="str">
        <f>IF(AND(H63="N/A",H64="N/A",H65="N/A",H66="N/A",H67="N/A",H68="N/A",H69="N/A",H70="N/A",H71="N/A"),"N/A",ROUND(AVERAGE(H63:H71),2))</f>
        <v>N/A</v>
      </c>
      <c r="I62" s="72"/>
      <c r="J62" s="73"/>
    </row>
    <row r="63" spans="2:44" ht="69" customHeight="1">
      <c r="B63" s="32" t="s">
        <v>86</v>
      </c>
      <c r="C63" s="33" t="s">
        <v>221</v>
      </c>
      <c r="D63" s="42" t="s">
        <v>116</v>
      </c>
      <c r="E63" s="90"/>
      <c r="F63" s="112" t="str">
        <f t="shared" ref="F63:F71" si="0">IF(E63="0-Not aplicable","N/A",IF(E63="1-Emerging/Ad hoc",1,IF(E63="2-Repeatable",2,IF(E63="3-Defined",3,IF(E63="4-Managed",4,IF(E63="5-Optimized",5,"N/A"))))))</f>
        <v>N/A</v>
      </c>
      <c r="G63" s="90"/>
      <c r="H63" s="34" t="str">
        <f t="shared" ref="H63:H71" si="1">IF(G63="0-Not aplicable","N/A",IF(G63="1-Emerging/Ad hoc",1,IF(G63="2-Repeatable",2,IF(G63="3-Defined",3,IF(G63="4-Managed",4,IF(G63="5-Optimized",5,"N/A"))))))</f>
        <v>N/A</v>
      </c>
      <c r="I63" s="34"/>
      <c r="J63" s="35"/>
    </row>
    <row r="64" spans="2:44" ht="56.25" customHeight="1">
      <c r="B64" s="32" t="s">
        <v>87</v>
      </c>
      <c r="C64" s="33" t="s">
        <v>45</v>
      </c>
      <c r="D64" s="43" t="s">
        <v>164</v>
      </c>
      <c r="E64" s="90"/>
      <c r="F64" s="112" t="str">
        <f t="shared" si="0"/>
        <v>N/A</v>
      </c>
      <c r="G64" s="90"/>
      <c r="H64" s="34" t="str">
        <f t="shared" si="1"/>
        <v>N/A</v>
      </c>
      <c r="I64" s="34"/>
      <c r="J64" s="35"/>
    </row>
    <row r="65" spans="2:10" ht="65.099999999999994" customHeight="1">
      <c r="B65" s="32" t="s">
        <v>88</v>
      </c>
      <c r="C65" s="33" t="s">
        <v>46</v>
      </c>
      <c r="D65" s="43" t="s">
        <v>162</v>
      </c>
      <c r="E65" s="90"/>
      <c r="F65" s="112" t="str">
        <f t="shared" si="0"/>
        <v>N/A</v>
      </c>
      <c r="G65" s="90"/>
      <c r="H65" s="34" t="str">
        <f t="shared" si="1"/>
        <v>N/A</v>
      </c>
      <c r="I65" s="34"/>
      <c r="J65" s="35"/>
    </row>
    <row r="66" spans="2:10" ht="53.25" customHeight="1">
      <c r="B66" s="32" t="s">
        <v>89</v>
      </c>
      <c r="C66" s="33" t="s">
        <v>48</v>
      </c>
      <c r="D66" s="42" t="s">
        <v>246</v>
      </c>
      <c r="E66" s="90"/>
      <c r="F66" s="112" t="str">
        <f t="shared" si="0"/>
        <v>N/A</v>
      </c>
      <c r="G66" s="90"/>
      <c r="H66" s="34" t="str">
        <f t="shared" si="1"/>
        <v>N/A</v>
      </c>
      <c r="I66" s="34"/>
      <c r="J66" s="35"/>
    </row>
    <row r="67" spans="2:10" ht="70.5" customHeight="1">
      <c r="B67" s="32" t="s">
        <v>90</v>
      </c>
      <c r="C67" s="33" t="s">
        <v>47</v>
      </c>
      <c r="D67" s="42" t="s">
        <v>247</v>
      </c>
      <c r="E67" s="91"/>
      <c r="F67" s="112" t="str">
        <f t="shared" si="0"/>
        <v>N/A</v>
      </c>
      <c r="G67" s="90"/>
      <c r="H67" s="34" t="str">
        <f t="shared" si="1"/>
        <v>N/A</v>
      </c>
      <c r="I67" s="34"/>
      <c r="J67" s="36"/>
    </row>
    <row r="68" spans="2:10" ht="36.75" customHeight="1">
      <c r="B68" s="32" t="s">
        <v>91</v>
      </c>
      <c r="C68" s="33" t="s">
        <v>49</v>
      </c>
      <c r="D68" s="46" t="s">
        <v>165</v>
      </c>
      <c r="E68" s="92"/>
      <c r="F68" s="112" t="str">
        <f t="shared" si="0"/>
        <v>N/A</v>
      </c>
      <c r="G68" s="90"/>
      <c r="H68" s="34" t="str">
        <f t="shared" si="1"/>
        <v>N/A</v>
      </c>
      <c r="I68" s="34"/>
      <c r="J68" s="36"/>
    </row>
    <row r="69" spans="2:10" ht="23.25" customHeight="1">
      <c r="B69" s="32" t="s">
        <v>92</v>
      </c>
      <c r="C69" s="33" t="s">
        <v>50</v>
      </c>
      <c r="D69" s="42" t="s">
        <v>117</v>
      </c>
      <c r="E69" s="92"/>
      <c r="F69" s="112" t="str">
        <f t="shared" si="0"/>
        <v>N/A</v>
      </c>
      <c r="G69" s="90"/>
      <c r="H69" s="34" t="str">
        <f t="shared" si="1"/>
        <v>N/A</v>
      </c>
      <c r="I69" s="34"/>
      <c r="J69" s="36"/>
    </row>
    <row r="70" spans="2:10" ht="51" customHeight="1">
      <c r="B70" s="32" t="s">
        <v>93</v>
      </c>
      <c r="C70" s="33" t="s">
        <v>51</v>
      </c>
      <c r="D70" s="43" t="s">
        <v>118</v>
      </c>
      <c r="E70" s="92"/>
      <c r="F70" s="112" t="str">
        <f t="shared" si="0"/>
        <v>N/A</v>
      </c>
      <c r="G70" s="90"/>
      <c r="H70" s="34" t="str">
        <f t="shared" si="1"/>
        <v>N/A</v>
      </c>
      <c r="I70" s="34"/>
      <c r="J70" s="36"/>
    </row>
    <row r="71" spans="2:10" ht="186" customHeight="1">
      <c r="B71" s="38" t="s">
        <v>94</v>
      </c>
      <c r="C71" s="39" t="s">
        <v>52</v>
      </c>
      <c r="D71" s="39" t="s">
        <v>255</v>
      </c>
      <c r="E71" s="93"/>
      <c r="F71" s="113" t="str">
        <f t="shared" si="0"/>
        <v>N/A</v>
      </c>
      <c r="G71" s="94"/>
      <c r="H71" s="40" t="str">
        <f t="shared" si="1"/>
        <v>N/A</v>
      </c>
      <c r="I71" s="40"/>
      <c r="J71" s="41"/>
    </row>
    <row r="72" spans="2:10" ht="16.5">
      <c r="B72" s="80"/>
      <c r="C72" s="78"/>
      <c r="D72" s="78"/>
      <c r="E72" s="79"/>
      <c r="F72" s="79"/>
      <c r="G72" s="79"/>
      <c r="H72" s="79"/>
      <c r="I72" s="79"/>
      <c r="J72" s="83"/>
    </row>
    <row r="73" spans="2:10" ht="16.5">
      <c r="B73" s="81"/>
      <c r="C73" s="78"/>
      <c r="D73" s="78"/>
      <c r="E73" s="79"/>
      <c r="F73" s="79"/>
      <c r="G73" s="79"/>
      <c r="H73" s="79"/>
      <c r="I73" s="79"/>
      <c r="J73" s="84"/>
    </row>
    <row r="74" spans="2:10" ht="16.5">
      <c r="B74" s="81"/>
      <c r="C74" s="78"/>
      <c r="D74" s="78"/>
      <c r="E74" s="79"/>
      <c r="F74" s="79"/>
      <c r="G74" s="79"/>
      <c r="H74" s="79"/>
      <c r="I74" s="79"/>
      <c r="J74" s="84"/>
    </row>
    <row r="75" spans="2:10" ht="16.5">
      <c r="B75" s="81"/>
      <c r="C75" s="78"/>
      <c r="D75" s="78"/>
      <c r="E75" s="79"/>
      <c r="F75" s="79"/>
      <c r="G75" s="79"/>
      <c r="H75" s="79"/>
      <c r="I75" s="79"/>
      <c r="J75" s="84"/>
    </row>
    <row r="76" spans="2:10" ht="16.5">
      <c r="B76" s="81"/>
      <c r="C76" s="78"/>
      <c r="D76" s="78"/>
      <c r="E76" s="79"/>
      <c r="F76" s="79"/>
      <c r="G76" s="79"/>
      <c r="H76" s="79"/>
      <c r="I76" s="79"/>
      <c r="J76" s="84"/>
    </row>
    <row r="77" spans="2:10" ht="16.5">
      <c r="B77" s="81"/>
      <c r="C77" s="78"/>
      <c r="D77" s="78"/>
      <c r="E77" s="79"/>
      <c r="F77" s="79"/>
      <c r="G77" s="79"/>
      <c r="H77" s="79"/>
      <c r="I77" s="79"/>
      <c r="J77" s="84"/>
    </row>
    <row r="78" spans="2:10" ht="16.5">
      <c r="B78" s="81"/>
      <c r="C78" s="78"/>
      <c r="D78" s="78"/>
      <c r="E78" s="79"/>
      <c r="F78" s="79"/>
      <c r="G78" s="79"/>
      <c r="H78" s="79"/>
      <c r="I78" s="79"/>
      <c r="J78" s="84"/>
    </row>
    <row r="79" spans="2:10" ht="16.5">
      <c r="B79" s="81"/>
      <c r="C79" s="78"/>
      <c r="D79" s="78"/>
      <c r="E79" s="79"/>
      <c r="F79" s="79"/>
      <c r="G79" s="79"/>
      <c r="H79" s="79"/>
      <c r="I79" s="79"/>
      <c r="J79" s="84"/>
    </row>
    <row r="80" spans="2:10" ht="16.5">
      <c r="B80" s="81"/>
      <c r="C80" s="78"/>
      <c r="D80" s="78"/>
      <c r="E80" s="79"/>
      <c r="F80" s="79"/>
      <c r="G80" s="79"/>
      <c r="H80" s="79"/>
      <c r="I80" s="79"/>
      <c r="J80" s="84"/>
    </row>
    <row r="81" spans="2:10" ht="16.5">
      <c r="B81" s="81"/>
      <c r="C81" s="78"/>
      <c r="D81" s="78"/>
      <c r="E81" s="79"/>
      <c r="F81" s="79"/>
      <c r="G81" s="79"/>
      <c r="H81" s="79"/>
      <c r="I81" s="79"/>
      <c r="J81" s="84"/>
    </row>
    <row r="82" spans="2:10" ht="16.5">
      <c r="B82" s="81"/>
      <c r="C82" s="78"/>
      <c r="D82" s="78"/>
      <c r="E82" s="79"/>
      <c r="F82" s="79"/>
      <c r="G82" s="79"/>
      <c r="H82" s="79"/>
      <c r="I82" s="79"/>
      <c r="J82" s="84"/>
    </row>
    <row r="83" spans="2:10" ht="16.5">
      <c r="B83" s="81"/>
      <c r="C83" s="78"/>
      <c r="D83" s="78"/>
      <c r="E83" s="79"/>
      <c r="F83" s="79"/>
      <c r="G83" s="79"/>
      <c r="H83" s="79"/>
      <c r="I83" s="79"/>
      <c r="J83" s="84"/>
    </row>
    <row r="84" spans="2:10" ht="16.5">
      <c r="B84" s="81"/>
      <c r="C84" s="78"/>
      <c r="D84" s="78"/>
      <c r="E84" s="79"/>
      <c r="F84" s="79"/>
      <c r="G84" s="79"/>
      <c r="H84" s="79"/>
      <c r="I84" s="79"/>
      <c r="J84" s="84"/>
    </row>
    <row r="85" spans="2:10" ht="16.5">
      <c r="B85" s="81"/>
      <c r="C85" s="78"/>
      <c r="D85" s="78"/>
      <c r="E85" s="79"/>
      <c r="F85" s="79"/>
      <c r="G85" s="79"/>
      <c r="H85" s="79"/>
      <c r="I85" s="79"/>
      <c r="J85" s="84"/>
    </row>
    <row r="86" spans="2:10" ht="16.5">
      <c r="B86" s="81"/>
      <c r="C86" s="78"/>
      <c r="D86" s="78"/>
      <c r="E86" s="79"/>
      <c r="F86" s="79"/>
      <c r="G86" s="79"/>
      <c r="H86" s="79"/>
      <c r="I86" s="79"/>
      <c r="J86" s="84"/>
    </row>
    <row r="87" spans="2:10" ht="16.5">
      <c r="B87" s="81"/>
      <c r="C87" s="78"/>
      <c r="D87" s="78"/>
      <c r="E87" s="79"/>
      <c r="F87" s="79"/>
      <c r="G87" s="79"/>
      <c r="H87" s="79"/>
      <c r="I87" s="79"/>
      <c r="J87" s="84"/>
    </row>
    <row r="88" spans="2:10" ht="16.5">
      <c r="B88" s="81"/>
      <c r="C88" s="78"/>
      <c r="D88" s="78"/>
      <c r="E88" s="79"/>
      <c r="F88" s="79"/>
      <c r="G88" s="79"/>
      <c r="H88" s="79"/>
      <c r="I88" s="79"/>
      <c r="J88" s="84"/>
    </row>
    <row r="89" spans="2:10" ht="16.5">
      <c r="B89" s="81"/>
      <c r="C89" s="78"/>
      <c r="D89" s="78"/>
      <c r="E89" s="79"/>
      <c r="F89" s="79"/>
      <c r="G89" s="79"/>
      <c r="H89" s="79"/>
      <c r="I89" s="79"/>
      <c r="J89" s="84"/>
    </row>
    <row r="90" spans="2:10" ht="16.5">
      <c r="B90" s="81"/>
      <c r="C90" s="78"/>
      <c r="D90" s="78"/>
      <c r="E90" s="79"/>
      <c r="F90" s="79"/>
      <c r="G90" s="79"/>
      <c r="H90" s="79"/>
      <c r="I90" s="79"/>
      <c r="J90" s="84"/>
    </row>
    <row r="91" spans="2:10" ht="16.5">
      <c r="B91" s="81"/>
      <c r="C91" s="78"/>
      <c r="D91" s="78"/>
      <c r="E91" s="79"/>
      <c r="F91" s="79"/>
      <c r="G91" s="79"/>
      <c r="H91" s="79"/>
      <c r="I91" s="79"/>
      <c r="J91" s="84"/>
    </row>
    <row r="92" spans="2:10" ht="16.5">
      <c r="B92" s="81"/>
      <c r="C92" s="78"/>
      <c r="D92" s="78"/>
      <c r="E92" s="79"/>
      <c r="F92" s="79"/>
      <c r="G92" s="79"/>
      <c r="H92" s="79"/>
      <c r="I92" s="79"/>
      <c r="J92" s="84"/>
    </row>
    <row r="93" spans="2:10" ht="16.5">
      <c r="B93" s="81"/>
      <c r="C93" s="78"/>
      <c r="D93" s="78"/>
      <c r="E93" s="79"/>
      <c r="F93" s="79"/>
      <c r="G93" s="79"/>
      <c r="H93" s="79"/>
      <c r="I93" s="79"/>
      <c r="J93" s="84"/>
    </row>
    <row r="94" spans="2:10" ht="16.5">
      <c r="B94" s="81"/>
      <c r="C94" s="78"/>
      <c r="D94" s="78"/>
      <c r="E94" s="79"/>
      <c r="F94" s="79"/>
      <c r="G94" s="79"/>
      <c r="H94" s="79"/>
      <c r="I94" s="79"/>
      <c r="J94" s="84"/>
    </row>
    <row r="95" spans="2:10" ht="16.5">
      <c r="B95" s="81"/>
      <c r="C95" s="78"/>
      <c r="D95" s="78"/>
      <c r="E95" s="79"/>
      <c r="F95" s="79"/>
      <c r="G95" s="79"/>
      <c r="H95" s="79"/>
      <c r="I95" s="79"/>
      <c r="J95" s="84"/>
    </row>
    <row r="96" spans="2:10" ht="16.5">
      <c r="B96" s="81"/>
      <c r="C96" s="78"/>
      <c r="D96" s="78"/>
      <c r="E96" s="79"/>
      <c r="F96" s="79"/>
      <c r="G96" s="79"/>
      <c r="H96" s="79"/>
      <c r="I96" s="79"/>
      <c r="J96" s="84"/>
    </row>
    <row r="97" spans="2:10" ht="16.5">
      <c r="B97" s="81"/>
      <c r="C97" s="78"/>
      <c r="D97" s="78"/>
      <c r="E97" s="79"/>
      <c r="F97" s="79"/>
      <c r="G97" s="79"/>
      <c r="H97" s="79"/>
      <c r="I97" s="79"/>
      <c r="J97" s="84"/>
    </row>
    <row r="98" spans="2:10" ht="16.5">
      <c r="B98" s="81"/>
      <c r="C98" s="78"/>
      <c r="D98" s="78"/>
      <c r="E98" s="79"/>
      <c r="F98" s="79"/>
      <c r="G98" s="79"/>
      <c r="H98" s="79"/>
      <c r="I98" s="79"/>
      <c r="J98" s="84"/>
    </row>
    <row r="99" spans="2:10" ht="16.5">
      <c r="B99" s="81"/>
      <c r="C99" s="78"/>
      <c r="D99" s="78"/>
      <c r="E99" s="79"/>
      <c r="F99" s="79"/>
      <c r="G99" s="79"/>
      <c r="H99" s="79"/>
      <c r="I99" s="79"/>
      <c r="J99" s="84"/>
    </row>
    <row r="100" spans="2:10" ht="16.5">
      <c r="B100" s="81"/>
      <c r="C100" s="78"/>
      <c r="D100" s="78"/>
      <c r="E100" s="79"/>
      <c r="F100" s="79"/>
      <c r="G100" s="79"/>
      <c r="H100" s="79"/>
      <c r="I100" s="79"/>
      <c r="J100" s="84"/>
    </row>
    <row r="101" spans="2:10" ht="16.5">
      <c r="B101" s="81"/>
      <c r="C101" s="78"/>
      <c r="D101" s="78"/>
      <c r="E101" s="79"/>
      <c r="F101" s="79"/>
      <c r="G101" s="79"/>
      <c r="H101" s="79"/>
      <c r="I101" s="79"/>
      <c r="J101" s="84"/>
    </row>
    <row r="102" spans="2:10" ht="16.5">
      <c r="B102" s="81"/>
      <c r="C102" s="78"/>
      <c r="D102" s="78"/>
      <c r="E102" s="79"/>
      <c r="F102" s="79"/>
      <c r="G102" s="79"/>
      <c r="H102" s="79"/>
      <c r="I102" s="79"/>
      <c r="J102" s="84"/>
    </row>
    <row r="103" spans="2:10" ht="16.5">
      <c r="B103" s="81"/>
      <c r="C103" s="78"/>
      <c r="D103" s="78"/>
      <c r="E103" s="79"/>
      <c r="F103" s="79"/>
      <c r="G103" s="79"/>
      <c r="H103" s="79"/>
      <c r="I103" s="79"/>
      <c r="J103" s="84"/>
    </row>
    <row r="104" spans="2:10" ht="16.5">
      <c r="B104" s="81"/>
      <c r="C104" s="78"/>
      <c r="D104" s="78"/>
      <c r="E104" s="79"/>
      <c r="F104" s="79"/>
      <c r="G104" s="79"/>
      <c r="H104" s="79"/>
      <c r="I104" s="79"/>
      <c r="J104" s="84"/>
    </row>
    <row r="105" spans="2:10" ht="16.5">
      <c r="B105" s="81"/>
      <c r="C105" s="78"/>
      <c r="D105" s="78"/>
      <c r="E105" s="79"/>
      <c r="F105" s="79"/>
      <c r="G105" s="79"/>
      <c r="H105" s="79"/>
      <c r="I105" s="79"/>
      <c r="J105" s="84"/>
    </row>
    <row r="106" spans="2:10" ht="16.5">
      <c r="B106" s="81"/>
      <c r="C106" s="78"/>
      <c r="D106" s="78"/>
      <c r="E106" s="79"/>
      <c r="F106" s="79"/>
      <c r="G106" s="79"/>
      <c r="H106" s="79"/>
      <c r="I106" s="79"/>
      <c r="J106" s="84"/>
    </row>
    <row r="107" spans="2:10" ht="16.5">
      <c r="B107" s="81"/>
      <c r="C107" s="78"/>
      <c r="D107" s="78"/>
      <c r="E107" s="79"/>
      <c r="F107" s="79"/>
      <c r="G107" s="79"/>
      <c r="H107" s="79"/>
      <c r="I107" s="79"/>
      <c r="J107" s="84"/>
    </row>
    <row r="108" spans="2:10" ht="16.5">
      <c r="B108" s="81"/>
      <c r="C108" s="78"/>
      <c r="D108" s="78"/>
      <c r="E108" s="79"/>
      <c r="F108" s="79"/>
      <c r="G108" s="79"/>
      <c r="H108" s="79"/>
      <c r="I108" s="79"/>
      <c r="J108" s="84"/>
    </row>
    <row r="109" spans="2:10" ht="16.5">
      <c r="B109" s="81"/>
      <c r="C109" s="78"/>
      <c r="D109" s="78"/>
      <c r="E109" s="79"/>
      <c r="F109" s="79"/>
      <c r="G109" s="79"/>
      <c r="H109" s="79"/>
      <c r="I109" s="79"/>
      <c r="J109" s="84"/>
    </row>
    <row r="110" spans="2:10" ht="16.5">
      <c r="B110" s="81"/>
      <c r="C110" s="78"/>
      <c r="D110" s="78"/>
      <c r="E110" s="79"/>
      <c r="F110" s="79"/>
      <c r="G110" s="79"/>
      <c r="H110" s="79"/>
      <c r="I110" s="79"/>
      <c r="J110" s="84"/>
    </row>
    <row r="111" spans="2:10" ht="16.5">
      <c r="B111" s="81"/>
      <c r="C111" s="78"/>
      <c r="D111" s="78"/>
      <c r="E111" s="79"/>
      <c r="F111" s="79"/>
      <c r="G111" s="79"/>
      <c r="H111" s="79"/>
      <c r="I111" s="79"/>
      <c r="J111" s="84"/>
    </row>
    <row r="112" spans="2:10" ht="16.5">
      <c r="B112" s="81"/>
      <c r="C112" s="78"/>
      <c r="D112" s="78"/>
      <c r="E112" s="79"/>
      <c r="F112" s="79"/>
      <c r="G112" s="79"/>
      <c r="H112" s="79"/>
      <c r="I112" s="79"/>
      <c r="J112" s="84"/>
    </row>
    <row r="113" spans="2:10" ht="16.5">
      <c r="B113" s="81"/>
      <c r="C113" s="78"/>
      <c r="D113" s="78"/>
      <c r="E113" s="79"/>
      <c r="F113" s="79"/>
      <c r="G113" s="79"/>
      <c r="H113" s="79"/>
      <c r="I113" s="79"/>
      <c r="J113" s="84"/>
    </row>
    <row r="114" spans="2:10" ht="16.5">
      <c r="B114" s="81"/>
      <c r="C114" s="78"/>
      <c r="D114" s="78"/>
      <c r="E114" s="79"/>
      <c r="F114" s="79"/>
      <c r="G114" s="79"/>
      <c r="H114" s="79"/>
      <c r="I114" s="79"/>
      <c r="J114" s="84"/>
    </row>
    <row r="115" spans="2:10" ht="16.5">
      <c r="B115" s="81"/>
      <c r="C115" s="78"/>
      <c r="D115" s="78"/>
      <c r="E115" s="79"/>
      <c r="F115" s="79"/>
      <c r="G115" s="79"/>
      <c r="H115" s="79"/>
      <c r="I115" s="79"/>
      <c r="J115" s="84"/>
    </row>
    <row r="116" spans="2:10" ht="16.5">
      <c r="B116" s="81"/>
      <c r="C116" s="78"/>
      <c r="D116" s="78"/>
      <c r="E116" s="79"/>
      <c r="F116" s="79"/>
      <c r="G116" s="79"/>
      <c r="H116" s="79"/>
      <c r="I116" s="79"/>
      <c r="J116" s="84"/>
    </row>
    <row r="117" spans="2:10" ht="16.5">
      <c r="B117" s="81"/>
      <c r="C117" s="78"/>
      <c r="D117" s="78"/>
      <c r="E117" s="79"/>
      <c r="F117" s="79"/>
      <c r="G117" s="79"/>
      <c r="H117" s="79"/>
      <c r="I117" s="79"/>
      <c r="J117" s="84"/>
    </row>
    <row r="118" spans="2:10" ht="16.5">
      <c r="B118" s="81"/>
      <c r="C118" s="78"/>
      <c r="D118" s="78"/>
      <c r="E118" s="79"/>
      <c r="F118" s="79"/>
      <c r="G118" s="79"/>
      <c r="H118" s="79"/>
      <c r="I118" s="79"/>
      <c r="J118" s="84"/>
    </row>
    <row r="119" spans="2:10" ht="16.5">
      <c r="B119" s="81"/>
      <c r="C119" s="78"/>
      <c r="D119" s="78"/>
      <c r="E119" s="79"/>
      <c r="F119" s="79"/>
      <c r="G119" s="79"/>
      <c r="H119" s="79"/>
      <c r="I119" s="79"/>
      <c r="J119" s="84"/>
    </row>
    <row r="120" spans="2:10" ht="16.5">
      <c r="B120" s="81"/>
      <c r="C120" s="78"/>
      <c r="D120" s="78"/>
      <c r="E120" s="79"/>
      <c r="F120" s="79"/>
      <c r="G120" s="79"/>
      <c r="H120" s="79"/>
      <c r="I120" s="79"/>
      <c r="J120" s="84"/>
    </row>
    <row r="121" spans="2:10" ht="16.5">
      <c r="B121" s="81"/>
      <c r="C121" s="78"/>
      <c r="D121" s="78"/>
      <c r="E121" s="79"/>
      <c r="F121" s="79"/>
      <c r="G121" s="79"/>
      <c r="H121" s="79"/>
      <c r="I121" s="79"/>
      <c r="J121" s="84"/>
    </row>
    <row r="122" spans="2:10" ht="16.5">
      <c r="B122" s="81"/>
      <c r="C122" s="78"/>
      <c r="D122" s="78"/>
      <c r="E122" s="79"/>
      <c r="F122" s="79"/>
      <c r="G122" s="79"/>
      <c r="H122" s="79"/>
      <c r="I122" s="79"/>
      <c r="J122" s="84"/>
    </row>
    <row r="123" spans="2:10" ht="16.5">
      <c r="B123" s="81"/>
      <c r="C123" s="78"/>
      <c r="D123" s="78"/>
      <c r="E123" s="79"/>
      <c r="F123" s="79"/>
      <c r="G123" s="79"/>
      <c r="H123" s="79"/>
      <c r="I123" s="79"/>
      <c r="J123" s="84"/>
    </row>
    <row r="124" spans="2:10" ht="16.5">
      <c r="B124" s="81"/>
      <c r="C124" s="78"/>
      <c r="D124" s="78"/>
      <c r="E124" s="79"/>
      <c r="F124" s="79"/>
      <c r="G124" s="79"/>
      <c r="H124" s="79"/>
      <c r="I124" s="79"/>
      <c r="J124" s="84"/>
    </row>
    <row r="125" spans="2:10" ht="16.5">
      <c r="B125" s="81"/>
      <c r="C125" s="78"/>
      <c r="D125" s="78"/>
      <c r="E125" s="79"/>
      <c r="F125" s="79"/>
      <c r="G125" s="79"/>
      <c r="H125" s="79"/>
      <c r="I125" s="79"/>
      <c r="J125" s="84"/>
    </row>
    <row r="126" spans="2:10" ht="16.5">
      <c r="B126" s="81"/>
      <c r="C126" s="78"/>
      <c r="D126" s="78"/>
      <c r="E126" s="79"/>
      <c r="F126" s="79"/>
      <c r="G126" s="79"/>
      <c r="H126" s="79"/>
      <c r="I126" s="79"/>
      <c r="J126" s="84"/>
    </row>
    <row r="127" spans="2:10" ht="16.5">
      <c r="B127" s="81"/>
      <c r="C127" s="78"/>
      <c r="D127" s="78"/>
      <c r="E127" s="79"/>
      <c r="F127" s="79"/>
      <c r="G127" s="79"/>
      <c r="H127" s="79"/>
      <c r="I127" s="79"/>
      <c r="J127" s="84"/>
    </row>
    <row r="128" spans="2:10" ht="16.5">
      <c r="B128" s="81"/>
      <c r="C128" s="78"/>
      <c r="D128" s="78"/>
      <c r="E128" s="79"/>
      <c r="F128" s="79"/>
      <c r="G128" s="79"/>
      <c r="H128" s="79"/>
      <c r="I128" s="79"/>
      <c r="J128" s="84"/>
    </row>
    <row r="129" spans="2:10" ht="16.5">
      <c r="B129" s="81"/>
      <c r="C129" s="78"/>
      <c r="D129" s="78"/>
      <c r="E129" s="79"/>
      <c r="F129" s="79"/>
      <c r="G129" s="79"/>
      <c r="H129" s="79"/>
      <c r="I129" s="79"/>
      <c r="J129" s="84"/>
    </row>
    <row r="130" spans="2:10" ht="16.5">
      <c r="B130" s="81"/>
      <c r="C130" s="78"/>
      <c r="D130" s="78"/>
      <c r="E130" s="79"/>
      <c r="F130" s="79"/>
      <c r="G130" s="79"/>
      <c r="H130" s="79"/>
      <c r="I130" s="79"/>
      <c r="J130" s="84"/>
    </row>
    <row r="131" spans="2:10" ht="16.5">
      <c r="B131" s="81"/>
      <c r="C131" s="78"/>
      <c r="D131" s="78"/>
      <c r="E131" s="79"/>
      <c r="F131" s="79"/>
      <c r="G131" s="79"/>
      <c r="H131" s="79"/>
      <c r="I131" s="79"/>
      <c r="J131" s="84"/>
    </row>
    <row r="132" spans="2:10" ht="16.5">
      <c r="B132" s="81"/>
      <c r="C132" s="78"/>
      <c r="D132" s="78"/>
      <c r="E132" s="79"/>
      <c r="F132" s="79"/>
      <c r="G132" s="79"/>
      <c r="H132" s="79"/>
      <c r="I132" s="79"/>
      <c r="J132" s="84"/>
    </row>
    <row r="133" spans="2:10" ht="16.5">
      <c r="B133" s="81"/>
      <c r="C133" s="78"/>
      <c r="D133" s="78"/>
      <c r="E133" s="79"/>
      <c r="F133" s="79"/>
      <c r="G133" s="79"/>
      <c r="H133" s="79"/>
      <c r="I133" s="79"/>
      <c r="J133" s="84"/>
    </row>
    <row r="134" spans="2:10" ht="16.5">
      <c r="B134" s="81"/>
      <c r="C134" s="78"/>
      <c r="D134" s="78"/>
      <c r="E134" s="79"/>
      <c r="F134" s="79"/>
      <c r="G134" s="79"/>
      <c r="H134" s="79"/>
      <c r="I134" s="79"/>
      <c r="J134" s="84"/>
    </row>
    <row r="135" spans="2:10" ht="16.5">
      <c r="B135" s="81"/>
      <c r="C135" s="78"/>
      <c r="D135" s="78"/>
      <c r="E135" s="79"/>
      <c r="F135" s="79"/>
      <c r="G135" s="79"/>
      <c r="H135" s="79"/>
      <c r="I135" s="79"/>
      <c r="J135" s="84"/>
    </row>
    <row r="136" spans="2:10" ht="16.5">
      <c r="B136" s="81"/>
      <c r="C136" s="78"/>
      <c r="D136" s="78"/>
      <c r="E136" s="79"/>
      <c r="F136" s="79"/>
      <c r="G136" s="79"/>
      <c r="H136" s="79"/>
      <c r="I136" s="79"/>
      <c r="J136" s="84"/>
    </row>
    <row r="137" spans="2:10" ht="16.5">
      <c r="B137" s="81"/>
      <c r="C137" s="78"/>
      <c r="D137" s="78"/>
      <c r="E137" s="79"/>
      <c r="F137" s="79"/>
      <c r="G137" s="79"/>
      <c r="H137" s="79"/>
      <c r="I137" s="79"/>
      <c r="J137" s="84"/>
    </row>
    <row r="138" spans="2:10" ht="16.5">
      <c r="B138" s="81"/>
      <c r="C138" s="78"/>
      <c r="D138" s="78"/>
      <c r="E138" s="79"/>
      <c r="F138" s="79"/>
      <c r="G138" s="79"/>
      <c r="H138" s="79"/>
      <c r="I138" s="79"/>
      <c r="J138" s="84"/>
    </row>
    <row r="139" spans="2:10" ht="16.5">
      <c r="B139" s="81"/>
      <c r="C139" s="78"/>
      <c r="D139" s="78"/>
      <c r="E139" s="79"/>
      <c r="F139" s="79"/>
      <c r="G139" s="79"/>
      <c r="H139" s="79"/>
      <c r="I139" s="79"/>
      <c r="J139" s="84"/>
    </row>
    <row r="140" spans="2:10" ht="16.5">
      <c r="B140" s="81"/>
      <c r="C140" s="78"/>
      <c r="D140" s="78"/>
      <c r="E140" s="79"/>
      <c r="F140" s="79"/>
      <c r="G140" s="79"/>
      <c r="H140" s="79"/>
      <c r="I140" s="79"/>
      <c r="J140" s="84"/>
    </row>
    <row r="141" spans="2:10" ht="16.5">
      <c r="B141" s="81"/>
      <c r="C141" s="78"/>
      <c r="D141" s="78"/>
      <c r="E141" s="79"/>
      <c r="F141" s="79"/>
      <c r="G141" s="79"/>
      <c r="H141" s="79"/>
      <c r="I141" s="79"/>
      <c r="J141" s="84"/>
    </row>
    <row r="142" spans="2:10" ht="16.5">
      <c r="B142" s="81"/>
      <c r="C142" s="78"/>
      <c r="D142" s="78"/>
      <c r="E142" s="79"/>
      <c r="F142" s="79"/>
      <c r="G142" s="79"/>
      <c r="H142" s="79"/>
      <c r="I142" s="79"/>
      <c r="J142" s="84"/>
    </row>
    <row r="143" spans="2:10" ht="16.5">
      <c r="B143" s="81"/>
      <c r="C143" s="78"/>
      <c r="D143" s="78"/>
      <c r="E143" s="79"/>
      <c r="F143" s="79"/>
      <c r="G143" s="79"/>
      <c r="H143" s="79"/>
      <c r="I143" s="79"/>
      <c r="J143" s="84"/>
    </row>
    <row r="144" spans="2:10" ht="16.5">
      <c r="B144" s="81"/>
      <c r="C144" s="78"/>
      <c r="D144" s="78"/>
      <c r="E144" s="79"/>
      <c r="F144" s="79"/>
      <c r="G144" s="79"/>
      <c r="H144" s="79"/>
      <c r="I144" s="79"/>
      <c r="J144" s="84"/>
    </row>
    <row r="145" spans="2:10" ht="16.5">
      <c r="B145" s="81"/>
      <c r="C145" s="78"/>
      <c r="D145" s="78"/>
      <c r="E145" s="79"/>
      <c r="F145" s="79"/>
      <c r="G145" s="79"/>
      <c r="H145" s="79"/>
      <c r="I145" s="79"/>
      <c r="J145" s="84"/>
    </row>
    <row r="146" spans="2:10" ht="16.5">
      <c r="B146" s="81"/>
      <c r="C146" s="78"/>
      <c r="D146" s="78"/>
      <c r="E146" s="79"/>
      <c r="F146" s="79"/>
      <c r="G146" s="79"/>
      <c r="H146" s="79"/>
      <c r="I146" s="79"/>
      <c r="J146" s="84"/>
    </row>
    <row r="147" spans="2:10" ht="16.5">
      <c r="B147" s="81"/>
      <c r="C147" s="78"/>
      <c r="D147" s="78"/>
      <c r="E147" s="79"/>
      <c r="F147" s="79"/>
      <c r="G147" s="79"/>
      <c r="H147" s="79"/>
      <c r="I147" s="79"/>
      <c r="J147" s="84"/>
    </row>
    <row r="148" spans="2:10" ht="16.5">
      <c r="B148" s="81"/>
      <c r="C148" s="78"/>
      <c r="D148" s="78"/>
      <c r="E148" s="79"/>
      <c r="F148" s="79"/>
      <c r="G148" s="79"/>
      <c r="H148" s="79"/>
      <c r="I148" s="79"/>
      <c r="J148" s="84"/>
    </row>
    <row r="149" spans="2:10" ht="16.5">
      <c r="B149" s="81"/>
      <c r="C149" s="78"/>
      <c r="D149" s="78"/>
      <c r="E149" s="79"/>
      <c r="F149" s="79"/>
      <c r="G149" s="79"/>
      <c r="H149" s="79"/>
      <c r="I149" s="79"/>
      <c r="J149" s="84"/>
    </row>
    <row r="150" spans="2:10" ht="16.5">
      <c r="B150" s="81"/>
      <c r="C150" s="78"/>
      <c r="D150" s="78"/>
      <c r="E150" s="79"/>
      <c r="F150" s="79"/>
      <c r="G150" s="79"/>
      <c r="H150" s="79"/>
      <c r="I150" s="79"/>
      <c r="J150" s="84"/>
    </row>
    <row r="151" spans="2:10" ht="16.5">
      <c r="B151" s="81"/>
      <c r="C151" s="78"/>
      <c r="D151" s="78"/>
      <c r="E151" s="79"/>
      <c r="F151" s="79"/>
      <c r="G151" s="79"/>
      <c r="H151" s="79"/>
      <c r="I151" s="79"/>
      <c r="J151" s="84"/>
    </row>
    <row r="152" spans="2:10" ht="16.5">
      <c r="B152" s="81"/>
      <c r="C152" s="78"/>
      <c r="D152" s="78"/>
      <c r="E152" s="79"/>
      <c r="F152" s="79"/>
      <c r="G152" s="79"/>
      <c r="H152" s="79"/>
      <c r="I152" s="79"/>
      <c r="J152" s="84"/>
    </row>
    <row r="153" spans="2:10" ht="16.5">
      <c r="B153" s="81"/>
      <c r="C153" s="78"/>
      <c r="D153" s="78"/>
      <c r="E153" s="79"/>
      <c r="F153" s="79"/>
      <c r="G153" s="79"/>
      <c r="H153" s="79"/>
      <c r="I153" s="79"/>
      <c r="J153" s="84"/>
    </row>
    <row r="154" spans="2:10" ht="16.5">
      <c r="B154" s="81"/>
      <c r="C154" s="78"/>
      <c r="D154" s="78"/>
      <c r="E154" s="79"/>
      <c r="F154" s="79"/>
      <c r="G154" s="79"/>
      <c r="H154" s="79"/>
      <c r="I154" s="79"/>
      <c r="J154" s="84"/>
    </row>
    <row r="155" spans="2:10" ht="16.5">
      <c r="B155" s="81"/>
      <c r="C155" s="78"/>
      <c r="D155" s="78"/>
      <c r="E155" s="79"/>
      <c r="F155" s="79"/>
      <c r="G155" s="79"/>
      <c r="H155" s="79"/>
      <c r="I155" s="79"/>
      <c r="J155" s="84"/>
    </row>
    <row r="156" spans="2:10" ht="16.5">
      <c r="B156" s="81"/>
      <c r="C156" s="78"/>
      <c r="D156" s="78"/>
      <c r="E156" s="79"/>
      <c r="F156" s="79"/>
      <c r="G156" s="79"/>
      <c r="H156" s="79"/>
      <c r="I156" s="79"/>
      <c r="J156" s="84"/>
    </row>
    <row r="157" spans="2:10" ht="16.5">
      <c r="B157" s="81"/>
      <c r="C157" s="78"/>
      <c r="D157" s="78"/>
      <c r="E157" s="79"/>
      <c r="F157" s="79"/>
      <c r="G157" s="79"/>
      <c r="H157" s="79"/>
      <c r="I157" s="79"/>
      <c r="J157" s="84"/>
    </row>
    <row r="158" spans="2:10" ht="16.5">
      <c r="B158" s="81"/>
      <c r="C158" s="78"/>
      <c r="D158" s="78"/>
      <c r="E158" s="79"/>
      <c r="F158" s="79"/>
      <c r="G158" s="79"/>
      <c r="H158" s="79"/>
      <c r="I158" s="79"/>
      <c r="J158" s="84"/>
    </row>
    <row r="159" spans="2:10" ht="16.5">
      <c r="B159" s="81"/>
      <c r="C159" s="78"/>
      <c r="D159" s="78"/>
      <c r="E159" s="79"/>
      <c r="F159" s="79"/>
      <c r="G159" s="79"/>
      <c r="H159" s="79"/>
      <c r="I159" s="79"/>
      <c r="J159" s="84"/>
    </row>
    <row r="160" spans="2:10" ht="16.5">
      <c r="B160" s="81"/>
      <c r="C160" s="78"/>
      <c r="D160" s="78"/>
      <c r="E160" s="79"/>
      <c r="F160" s="79"/>
      <c r="G160" s="79"/>
      <c r="H160" s="79"/>
      <c r="I160" s="79"/>
      <c r="J160" s="84"/>
    </row>
    <row r="161" spans="2:10" ht="16.5">
      <c r="B161" s="81"/>
      <c r="C161" s="78"/>
      <c r="D161" s="78"/>
      <c r="E161" s="79"/>
      <c r="F161" s="79"/>
      <c r="G161" s="79"/>
      <c r="H161" s="79"/>
      <c r="I161" s="79"/>
      <c r="J161" s="84"/>
    </row>
    <row r="162" spans="2:10" ht="16.5">
      <c r="B162" s="81"/>
      <c r="C162" s="78"/>
      <c r="D162" s="78"/>
      <c r="E162" s="79"/>
      <c r="F162" s="79"/>
      <c r="G162" s="79"/>
      <c r="H162" s="79"/>
      <c r="I162" s="79"/>
      <c r="J162" s="84"/>
    </row>
    <row r="163" spans="2:10" ht="16.5">
      <c r="B163" s="81"/>
      <c r="C163" s="78"/>
      <c r="D163" s="78"/>
      <c r="E163" s="79"/>
      <c r="F163" s="79"/>
      <c r="G163" s="79"/>
      <c r="H163" s="79"/>
      <c r="I163" s="79"/>
      <c r="J163" s="84"/>
    </row>
    <row r="164" spans="2:10" ht="16.5">
      <c r="B164" s="81"/>
      <c r="C164" s="78"/>
      <c r="D164" s="78"/>
      <c r="E164" s="79"/>
      <c r="F164" s="79"/>
      <c r="G164" s="79"/>
      <c r="H164" s="79"/>
      <c r="I164" s="79"/>
      <c r="J164" s="84"/>
    </row>
    <row r="165" spans="2:10" ht="16.5">
      <c r="B165" s="82"/>
      <c r="C165" s="85"/>
      <c r="D165" s="85"/>
      <c r="E165" s="86"/>
      <c r="F165" s="86"/>
      <c r="G165" s="86"/>
      <c r="H165" s="86"/>
      <c r="I165" s="86"/>
      <c r="J165" s="87"/>
    </row>
    <row r="166" spans="2:10" ht="16.5"/>
  </sheetData>
  <mergeCells count="18">
    <mergeCell ref="C62:D62"/>
    <mergeCell ref="C30:D30"/>
    <mergeCell ref="C33:D33"/>
    <mergeCell ref="C34:D34"/>
    <mergeCell ref="C38:D38"/>
    <mergeCell ref="C40:D40"/>
    <mergeCell ref="C42:D42"/>
    <mergeCell ref="C43:D43"/>
    <mergeCell ref="C47:D47"/>
    <mergeCell ref="C53:D53"/>
    <mergeCell ref="C58:D58"/>
    <mergeCell ref="C59:D59"/>
    <mergeCell ref="C26:D26"/>
    <mergeCell ref="B2:J2"/>
    <mergeCell ref="B14:J14"/>
    <mergeCell ref="C19:D19"/>
    <mergeCell ref="C22:D22"/>
    <mergeCell ref="C25:D25"/>
  </mergeCells>
  <conditionalFormatting sqref="E13:F13 E15:F16 E17">
    <cfRule type="cellIs" dxfId="9704" priority="281" operator="equal">
      <formula>"0 = No answer/Not Applicable"</formula>
    </cfRule>
    <cfRule type="cellIs" dxfId="9703" priority="282" operator="equal">
      <formula>"1 = Not present, needs to be developed"</formula>
    </cfRule>
    <cfRule type="cellIs" dxfId="9702" priority="283" operator="equal">
      <formula>"2 = Needs a lot of strengthening"</formula>
    </cfRule>
    <cfRule type="cellIs" dxfId="9701" priority="284" operator="equal">
      <formula>"3 = Needs some strengthening"</formula>
    </cfRule>
    <cfRule type="cellIs" dxfId="9700" priority="285" operator="equal">
      <formula>"4 = Already present, no action needed"</formula>
    </cfRule>
  </conditionalFormatting>
  <conditionalFormatting sqref="E18 E20:E21 E23:E24">
    <cfRule type="cellIs" dxfId="9699" priority="276" operator="equal">
      <formula>"0 = No answer/Not Applicable"</formula>
    </cfRule>
    <cfRule type="cellIs" dxfId="9698" priority="277" operator="equal">
      <formula>"1 = Not present, needs to be developed"</formula>
    </cfRule>
    <cfRule type="cellIs" dxfId="9697" priority="278" operator="equal">
      <formula>"2 = Needs a lot of strengthening"</formula>
    </cfRule>
    <cfRule type="cellIs" dxfId="9696" priority="279" operator="equal">
      <formula>"3 = Needs some strengthening"</formula>
    </cfRule>
    <cfRule type="cellIs" dxfId="9695" priority="280" operator="equal">
      <formula>"4 = Already present, no action needed"</formula>
    </cfRule>
  </conditionalFormatting>
  <conditionalFormatting sqref="E27:E29">
    <cfRule type="cellIs" dxfId="9694" priority="271" operator="equal">
      <formula>"0 = No answer/Not Applicable"</formula>
    </cfRule>
    <cfRule type="cellIs" dxfId="9693" priority="272" operator="equal">
      <formula>"1 = Not present, needs to be developed"</formula>
    </cfRule>
    <cfRule type="cellIs" dxfId="9692" priority="273" operator="equal">
      <formula>"2 = Needs a lot of strengthening"</formula>
    </cfRule>
    <cfRule type="cellIs" dxfId="9691" priority="274" operator="equal">
      <formula>"3 = Needs some strengthening"</formula>
    </cfRule>
    <cfRule type="cellIs" dxfId="9690" priority="275" operator="equal">
      <formula>"4 = Already present, no action needed"</formula>
    </cfRule>
  </conditionalFormatting>
  <conditionalFormatting sqref="E31:E32">
    <cfRule type="cellIs" dxfId="9689" priority="266" operator="equal">
      <formula>"0 = No answer/Not Applicable"</formula>
    </cfRule>
    <cfRule type="cellIs" dxfId="9688" priority="267" operator="equal">
      <formula>"1 = Not present, needs to be developed"</formula>
    </cfRule>
    <cfRule type="cellIs" dxfId="9687" priority="268" operator="equal">
      <formula>"2 = Needs a lot of strengthening"</formula>
    </cfRule>
    <cfRule type="cellIs" dxfId="9686" priority="269" operator="equal">
      <formula>"3 = Needs some strengthening"</formula>
    </cfRule>
    <cfRule type="cellIs" dxfId="9685" priority="270" operator="equal">
      <formula>"4 = Already present, no action needed"</formula>
    </cfRule>
  </conditionalFormatting>
  <conditionalFormatting sqref="E35:E37">
    <cfRule type="cellIs" dxfId="9684" priority="261" operator="equal">
      <formula>"0 = No answer/Not Applicable"</formula>
    </cfRule>
    <cfRule type="cellIs" dxfId="9683" priority="262" operator="equal">
      <formula>"1 = Not present, needs to be developed"</formula>
    </cfRule>
    <cfRule type="cellIs" dxfId="9682" priority="263" operator="equal">
      <formula>"2 = Needs a lot of strengthening"</formula>
    </cfRule>
    <cfRule type="cellIs" dxfId="9681" priority="264" operator="equal">
      <formula>"3 = Needs some strengthening"</formula>
    </cfRule>
    <cfRule type="cellIs" dxfId="9680" priority="265" operator="equal">
      <formula>"4 = Already present, no action needed"</formula>
    </cfRule>
  </conditionalFormatting>
  <conditionalFormatting sqref="E39">
    <cfRule type="cellIs" dxfId="9679" priority="256" operator="equal">
      <formula>"0 = No answer/Not Applicable"</formula>
    </cfRule>
    <cfRule type="cellIs" dxfId="9678" priority="257" operator="equal">
      <formula>"1 = Not present, needs to be developed"</formula>
    </cfRule>
    <cfRule type="cellIs" dxfId="9677" priority="258" operator="equal">
      <formula>"2 = Needs a lot of strengthening"</formula>
    </cfRule>
    <cfRule type="cellIs" dxfId="9676" priority="259" operator="equal">
      <formula>"3 = Needs some strengthening"</formula>
    </cfRule>
    <cfRule type="cellIs" dxfId="9675" priority="260" operator="equal">
      <formula>"4 = Already present, no action needed"</formula>
    </cfRule>
  </conditionalFormatting>
  <conditionalFormatting sqref="E41 E44:E46">
    <cfRule type="cellIs" dxfId="9674" priority="251" operator="equal">
      <formula>"0 = No answer/Not Applicable"</formula>
    </cfRule>
    <cfRule type="cellIs" dxfId="9673" priority="252" operator="equal">
      <formula>"1 = Not present, needs to be developed"</formula>
    </cfRule>
    <cfRule type="cellIs" dxfId="9672" priority="253" operator="equal">
      <formula>"2 = Needs a lot of strengthening"</formula>
    </cfRule>
    <cfRule type="cellIs" dxfId="9671" priority="254" operator="equal">
      <formula>"3 = Needs some strengthening"</formula>
    </cfRule>
    <cfRule type="cellIs" dxfId="9670" priority="255" operator="equal">
      <formula>"4 = Already present, no action needed"</formula>
    </cfRule>
  </conditionalFormatting>
  <conditionalFormatting sqref="E48:E52">
    <cfRule type="cellIs" dxfId="9669" priority="246" operator="equal">
      <formula>"0 = No answer/Not Applicable"</formula>
    </cfRule>
    <cfRule type="cellIs" dxfId="9668" priority="247" operator="equal">
      <formula>"1 = Not present, needs to be developed"</formula>
    </cfRule>
    <cfRule type="cellIs" dxfId="9667" priority="248" operator="equal">
      <formula>"2 = Needs a lot of strengthening"</formula>
    </cfRule>
    <cfRule type="cellIs" dxfId="9666" priority="249" operator="equal">
      <formula>"3 = Needs some strengthening"</formula>
    </cfRule>
    <cfRule type="cellIs" dxfId="9665" priority="250" operator="equal">
      <formula>"4 = Already present, no action needed"</formula>
    </cfRule>
  </conditionalFormatting>
  <conditionalFormatting sqref="E54:E57">
    <cfRule type="cellIs" dxfId="9664" priority="241" operator="equal">
      <formula>"0 = No answer/Not Applicable"</formula>
    </cfRule>
    <cfRule type="cellIs" dxfId="9663" priority="242" operator="equal">
      <formula>"1 = Not present, needs to be developed"</formula>
    </cfRule>
    <cfRule type="cellIs" dxfId="9662" priority="243" operator="equal">
      <formula>"2 = Needs a lot of strengthening"</formula>
    </cfRule>
    <cfRule type="cellIs" dxfId="9661" priority="244" operator="equal">
      <formula>"3 = Needs some strengthening"</formula>
    </cfRule>
    <cfRule type="cellIs" dxfId="9660" priority="245" operator="equal">
      <formula>"4 = Already present, no action needed"</formula>
    </cfRule>
  </conditionalFormatting>
  <conditionalFormatting sqref="E60:E61 E63:E66">
    <cfRule type="cellIs" dxfId="9659" priority="236" operator="equal">
      <formula>"0 = No answer/Not Applicable"</formula>
    </cfRule>
    <cfRule type="cellIs" dxfId="9658" priority="237" operator="equal">
      <formula>"1 = Not present, needs to be developed"</formula>
    </cfRule>
    <cfRule type="cellIs" dxfId="9657" priority="238" operator="equal">
      <formula>"2 = Needs a lot of strengthening"</formula>
    </cfRule>
    <cfRule type="cellIs" dxfId="9656" priority="239" operator="equal">
      <formula>"3 = Needs some strengthening"</formula>
    </cfRule>
    <cfRule type="cellIs" dxfId="9655" priority="240" operator="equal">
      <formula>"4 = Already present, no action needed"</formula>
    </cfRule>
  </conditionalFormatting>
  <conditionalFormatting sqref="D16">
    <cfRule type="cellIs" dxfId="9654" priority="231" operator="equal">
      <formula>"0 = No answer/Not Applicable"</formula>
    </cfRule>
    <cfRule type="cellIs" dxfId="9653" priority="232" operator="equal">
      <formula>"1 = Not present, needs to be developed"</formula>
    </cfRule>
    <cfRule type="cellIs" dxfId="9652" priority="233" operator="equal">
      <formula>"2 = Needs a lot of strengthening"</formula>
    </cfRule>
    <cfRule type="cellIs" dxfId="9651" priority="234" operator="equal">
      <formula>"3 = Needs some strengthening"</formula>
    </cfRule>
    <cfRule type="cellIs" dxfId="9650" priority="235" operator="equal">
      <formula>"4 = Already present, no action needed"</formula>
    </cfRule>
  </conditionalFormatting>
  <conditionalFormatting sqref="G13:H13">
    <cfRule type="cellIs" dxfId="9649" priority="226" operator="equal">
      <formula>"0 = No answer/Not Applicable"</formula>
    </cfRule>
    <cfRule type="cellIs" dxfId="9648" priority="227" operator="equal">
      <formula>"1 = Not present, needs to be developed"</formula>
    </cfRule>
    <cfRule type="cellIs" dxfId="9647" priority="228" operator="equal">
      <formula>"2 = Needs a lot of strengthening"</formula>
    </cfRule>
    <cfRule type="cellIs" dxfId="9646" priority="229" operator="equal">
      <formula>"3 = Needs some strengthening"</formula>
    </cfRule>
    <cfRule type="cellIs" dxfId="9645" priority="230" operator="equal">
      <formula>"4 = Already present, no action needed"</formula>
    </cfRule>
  </conditionalFormatting>
  <conditionalFormatting sqref="G17 I17">
    <cfRule type="cellIs" dxfId="9644" priority="221" operator="equal">
      <formula>"0 = No answer/Not Applicable"</formula>
    </cfRule>
    <cfRule type="cellIs" dxfId="9643" priority="222" operator="equal">
      <formula>"1 = Not present, needs to be developed"</formula>
    </cfRule>
    <cfRule type="cellIs" dxfId="9642" priority="223" operator="equal">
      <formula>"2 = Needs a lot of strengthening"</formula>
    </cfRule>
    <cfRule type="cellIs" dxfId="9641" priority="224" operator="equal">
      <formula>"3 = Needs some strengthening"</formula>
    </cfRule>
    <cfRule type="cellIs" dxfId="9640" priority="225" operator="equal">
      <formula>"4 = Already present, no action needed"</formula>
    </cfRule>
  </conditionalFormatting>
  <conditionalFormatting sqref="G18 I18">
    <cfRule type="cellIs" dxfId="9639" priority="216" operator="equal">
      <formula>"0 = No answer/Not Applicable"</formula>
    </cfRule>
    <cfRule type="cellIs" dxfId="9638" priority="217" operator="equal">
      <formula>"1 = Not present, needs to be developed"</formula>
    </cfRule>
    <cfRule type="cellIs" dxfId="9637" priority="218" operator="equal">
      <formula>"2 = Needs a lot of strengthening"</formula>
    </cfRule>
    <cfRule type="cellIs" dxfId="9636" priority="219" operator="equal">
      <formula>"3 = Needs some strengthening"</formula>
    </cfRule>
    <cfRule type="cellIs" dxfId="9635" priority="220" operator="equal">
      <formula>"4 = Already present, no action needed"</formula>
    </cfRule>
  </conditionalFormatting>
  <conditionalFormatting sqref="G20:G21 I20:I21">
    <cfRule type="cellIs" dxfId="9634" priority="211" operator="equal">
      <formula>"0 = No answer/Not Applicable"</formula>
    </cfRule>
    <cfRule type="cellIs" dxfId="9633" priority="212" operator="equal">
      <formula>"1 = Not present, needs to be developed"</formula>
    </cfRule>
    <cfRule type="cellIs" dxfId="9632" priority="213" operator="equal">
      <formula>"2 = Needs a lot of strengthening"</formula>
    </cfRule>
    <cfRule type="cellIs" dxfId="9631" priority="214" operator="equal">
      <formula>"3 = Needs some strengthening"</formula>
    </cfRule>
    <cfRule type="cellIs" dxfId="9630" priority="215" operator="equal">
      <formula>"4 = Already present, no action needed"</formula>
    </cfRule>
  </conditionalFormatting>
  <conditionalFormatting sqref="G23:G24 I23:I24">
    <cfRule type="cellIs" dxfId="9629" priority="206" operator="equal">
      <formula>"0 = No answer/Not Applicable"</formula>
    </cfRule>
    <cfRule type="cellIs" dxfId="9628" priority="207" operator="equal">
      <formula>"1 = Not present, needs to be developed"</formula>
    </cfRule>
    <cfRule type="cellIs" dxfId="9627" priority="208" operator="equal">
      <formula>"2 = Needs a lot of strengthening"</formula>
    </cfRule>
    <cfRule type="cellIs" dxfId="9626" priority="209" operator="equal">
      <formula>"3 = Needs some strengthening"</formula>
    </cfRule>
    <cfRule type="cellIs" dxfId="9625" priority="210" operator="equal">
      <formula>"4 = Already present, no action needed"</formula>
    </cfRule>
  </conditionalFormatting>
  <conditionalFormatting sqref="G27:G29 I27:I29">
    <cfRule type="cellIs" dxfId="9624" priority="201" operator="equal">
      <formula>"0 = No answer/Not Applicable"</formula>
    </cfRule>
    <cfRule type="cellIs" dxfId="9623" priority="202" operator="equal">
      <formula>"1 = Not present, needs to be developed"</formula>
    </cfRule>
    <cfRule type="cellIs" dxfId="9622" priority="203" operator="equal">
      <formula>"2 = Needs a lot of strengthening"</formula>
    </cfRule>
    <cfRule type="cellIs" dxfId="9621" priority="204" operator="equal">
      <formula>"3 = Needs some strengthening"</formula>
    </cfRule>
    <cfRule type="cellIs" dxfId="9620" priority="205" operator="equal">
      <formula>"4 = Already present, no action needed"</formula>
    </cfRule>
  </conditionalFormatting>
  <conditionalFormatting sqref="G31:G32 I31:I32">
    <cfRule type="cellIs" dxfId="9619" priority="196" operator="equal">
      <formula>"0 = No answer/Not Applicable"</formula>
    </cfRule>
    <cfRule type="cellIs" dxfId="9618" priority="197" operator="equal">
      <formula>"1 = Not present, needs to be developed"</formula>
    </cfRule>
    <cfRule type="cellIs" dxfId="9617" priority="198" operator="equal">
      <formula>"2 = Needs a lot of strengthening"</formula>
    </cfRule>
    <cfRule type="cellIs" dxfId="9616" priority="199" operator="equal">
      <formula>"3 = Needs some strengthening"</formula>
    </cfRule>
    <cfRule type="cellIs" dxfId="9615" priority="200" operator="equal">
      <formula>"4 = Already present, no action needed"</formula>
    </cfRule>
  </conditionalFormatting>
  <conditionalFormatting sqref="G35:G37 I35:I37">
    <cfRule type="cellIs" dxfId="9614" priority="191" operator="equal">
      <formula>"0 = No answer/Not Applicable"</formula>
    </cfRule>
    <cfRule type="cellIs" dxfId="9613" priority="192" operator="equal">
      <formula>"1 = Not present, needs to be developed"</formula>
    </cfRule>
    <cfRule type="cellIs" dxfId="9612" priority="193" operator="equal">
      <formula>"2 = Needs a lot of strengthening"</formula>
    </cfRule>
    <cfRule type="cellIs" dxfId="9611" priority="194" operator="equal">
      <formula>"3 = Needs some strengthening"</formula>
    </cfRule>
    <cfRule type="cellIs" dxfId="9610" priority="195" operator="equal">
      <formula>"4 = Already present, no action needed"</formula>
    </cfRule>
  </conditionalFormatting>
  <conditionalFormatting sqref="G39 I39">
    <cfRule type="cellIs" dxfId="9609" priority="186" operator="equal">
      <formula>"0 = No answer/Not Applicable"</formula>
    </cfRule>
    <cfRule type="cellIs" dxfId="9608" priority="187" operator="equal">
      <formula>"1 = Not present, needs to be developed"</formula>
    </cfRule>
    <cfRule type="cellIs" dxfId="9607" priority="188" operator="equal">
      <formula>"2 = Needs a lot of strengthening"</formula>
    </cfRule>
    <cfRule type="cellIs" dxfId="9606" priority="189" operator="equal">
      <formula>"3 = Needs some strengthening"</formula>
    </cfRule>
    <cfRule type="cellIs" dxfId="9605" priority="190" operator="equal">
      <formula>"4 = Already present, no action needed"</formula>
    </cfRule>
  </conditionalFormatting>
  <conditionalFormatting sqref="G41 I41">
    <cfRule type="cellIs" dxfId="9604" priority="181" operator="equal">
      <formula>"0 = No answer/Not Applicable"</formula>
    </cfRule>
    <cfRule type="cellIs" dxfId="9603" priority="182" operator="equal">
      <formula>"1 = Not present, needs to be developed"</formula>
    </cfRule>
    <cfRule type="cellIs" dxfId="9602" priority="183" operator="equal">
      <formula>"2 = Needs a lot of strengthening"</formula>
    </cfRule>
    <cfRule type="cellIs" dxfId="9601" priority="184" operator="equal">
      <formula>"3 = Needs some strengthening"</formula>
    </cfRule>
    <cfRule type="cellIs" dxfId="9600" priority="185" operator="equal">
      <formula>"4 = Already present, no action needed"</formula>
    </cfRule>
  </conditionalFormatting>
  <conditionalFormatting sqref="G44:G46 I44:I46">
    <cfRule type="cellIs" dxfId="9599" priority="176" operator="equal">
      <formula>"0 = No answer/Not Applicable"</formula>
    </cfRule>
    <cfRule type="cellIs" dxfId="9598" priority="177" operator="equal">
      <formula>"1 = Not present, needs to be developed"</formula>
    </cfRule>
    <cfRule type="cellIs" dxfId="9597" priority="178" operator="equal">
      <formula>"2 = Needs a lot of strengthening"</formula>
    </cfRule>
    <cfRule type="cellIs" dxfId="9596" priority="179" operator="equal">
      <formula>"3 = Needs some strengthening"</formula>
    </cfRule>
    <cfRule type="cellIs" dxfId="9595" priority="180" operator="equal">
      <formula>"4 = Already present, no action needed"</formula>
    </cfRule>
  </conditionalFormatting>
  <conditionalFormatting sqref="G48:G52 I48:I52">
    <cfRule type="cellIs" dxfId="9594" priority="171" operator="equal">
      <formula>"0 = No answer/Not Applicable"</formula>
    </cfRule>
    <cfRule type="cellIs" dxfId="9593" priority="172" operator="equal">
      <formula>"1 = Not present, needs to be developed"</formula>
    </cfRule>
    <cfRule type="cellIs" dxfId="9592" priority="173" operator="equal">
      <formula>"2 = Needs a lot of strengthening"</formula>
    </cfRule>
    <cfRule type="cellIs" dxfId="9591" priority="174" operator="equal">
      <formula>"3 = Needs some strengthening"</formula>
    </cfRule>
    <cfRule type="cellIs" dxfId="9590" priority="175" operator="equal">
      <formula>"4 = Already present, no action needed"</formula>
    </cfRule>
  </conditionalFormatting>
  <conditionalFormatting sqref="G54:G57 I54:I57">
    <cfRule type="cellIs" dxfId="9589" priority="166" operator="equal">
      <formula>"0 = No answer/Not Applicable"</formula>
    </cfRule>
    <cfRule type="cellIs" dxfId="9588" priority="167" operator="equal">
      <formula>"1 = Not present, needs to be developed"</formula>
    </cfRule>
    <cfRule type="cellIs" dxfId="9587" priority="168" operator="equal">
      <formula>"2 = Needs a lot of strengthening"</formula>
    </cfRule>
    <cfRule type="cellIs" dxfId="9586" priority="169" operator="equal">
      <formula>"3 = Needs some strengthening"</formula>
    </cfRule>
    <cfRule type="cellIs" dxfId="9585" priority="170" operator="equal">
      <formula>"4 = Already present, no action needed"</formula>
    </cfRule>
  </conditionalFormatting>
  <conditionalFormatting sqref="G60:G61 I60:I61">
    <cfRule type="cellIs" dxfId="9584" priority="161" operator="equal">
      <formula>"0 = No answer/Not Applicable"</formula>
    </cfRule>
    <cfRule type="cellIs" dxfId="9583" priority="162" operator="equal">
      <formula>"1 = Not present, needs to be developed"</formula>
    </cfRule>
    <cfRule type="cellIs" dxfId="9582" priority="163" operator="equal">
      <formula>"2 = Needs a lot of strengthening"</formula>
    </cfRule>
    <cfRule type="cellIs" dxfId="9581" priority="164" operator="equal">
      <formula>"3 = Needs some strengthening"</formula>
    </cfRule>
    <cfRule type="cellIs" dxfId="9580" priority="165" operator="equal">
      <formula>"4 = Already present, no action needed"</formula>
    </cfRule>
  </conditionalFormatting>
  <conditionalFormatting sqref="G63:G71 I63:I71">
    <cfRule type="cellIs" dxfId="9579" priority="156" operator="equal">
      <formula>"0 = No answer/Not Applicable"</formula>
    </cfRule>
    <cfRule type="cellIs" dxfId="9578" priority="157" operator="equal">
      <formula>"1 = Not present, needs to be developed"</formula>
    </cfRule>
    <cfRule type="cellIs" dxfId="9577" priority="158" operator="equal">
      <formula>"2 = Needs a lot of strengthening"</formula>
    </cfRule>
    <cfRule type="cellIs" dxfId="9576" priority="159" operator="equal">
      <formula>"3 = Needs some strengthening"</formula>
    </cfRule>
    <cfRule type="cellIs" dxfId="9575" priority="160" operator="equal">
      <formula>"4 = Already present, no action needed"</formula>
    </cfRule>
  </conditionalFormatting>
  <conditionalFormatting sqref="B2">
    <cfRule type="cellIs" dxfId="9574" priority="151" operator="equal">
      <formula>"0 = No answer/Not Applicable"</formula>
    </cfRule>
    <cfRule type="cellIs" dxfId="9573" priority="152" operator="equal">
      <formula>"1 = Not present, needs to be developed"</formula>
    </cfRule>
    <cfRule type="cellIs" dxfId="9572" priority="153" operator="equal">
      <formula>"2 = Needs a lot of strengthening"</formula>
    </cfRule>
    <cfRule type="cellIs" dxfId="9571" priority="154" operator="equal">
      <formula>"3 = Needs some strengthening"</formula>
    </cfRule>
    <cfRule type="cellIs" dxfId="9570" priority="155" operator="equal">
      <formula>"4 = Already present, no action needed"</formula>
    </cfRule>
  </conditionalFormatting>
  <conditionalFormatting sqref="H17">
    <cfRule type="cellIs" dxfId="9569" priority="146" operator="equal">
      <formula>"0 = No answer/Not Applicable"</formula>
    </cfRule>
    <cfRule type="cellIs" dxfId="9568" priority="147" operator="equal">
      <formula>"1 = Not present, needs to be developed"</formula>
    </cfRule>
    <cfRule type="cellIs" dxfId="9567" priority="148" operator="equal">
      <formula>"2 = Needs a lot of strengthening"</formula>
    </cfRule>
    <cfRule type="cellIs" dxfId="9566" priority="149" operator="equal">
      <formula>"3 = Needs some strengthening"</formula>
    </cfRule>
    <cfRule type="cellIs" dxfId="9565" priority="150" operator="equal">
      <formula>"4 = Already present, no action needed"</formula>
    </cfRule>
  </conditionalFormatting>
  <conditionalFormatting sqref="F18">
    <cfRule type="cellIs" dxfId="9564" priority="141" operator="equal">
      <formula>"0 = No answer/Not Applicable"</formula>
    </cfRule>
    <cfRule type="cellIs" dxfId="9563" priority="142" operator="equal">
      <formula>"1 = Not present, needs to be developed"</formula>
    </cfRule>
    <cfRule type="cellIs" dxfId="9562" priority="143" operator="equal">
      <formula>"2 = Needs a lot of strengthening"</formula>
    </cfRule>
    <cfRule type="cellIs" dxfId="9561" priority="144" operator="equal">
      <formula>"3 = Needs some strengthening"</formula>
    </cfRule>
    <cfRule type="cellIs" dxfId="9560" priority="145" operator="equal">
      <formula>"4 = Already present, no action needed"</formula>
    </cfRule>
  </conditionalFormatting>
  <conditionalFormatting sqref="H18">
    <cfRule type="cellIs" dxfId="9559" priority="136" operator="equal">
      <formula>"0 = No answer/Not Applicable"</formula>
    </cfRule>
    <cfRule type="cellIs" dxfId="9558" priority="137" operator="equal">
      <formula>"1 = Not present, needs to be developed"</formula>
    </cfRule>
    <cfRule type="cellIs" dxfId="9557" priority="138" operator="equal">
      <formula>"2 = Needs a lot of strengthening"</formula>
    </cfRule>
    <cfRule type="cellIs" dxfId="9556" priority="139" operator="equal">
      <formula>"3 = Needs some strengthening"</formula>
    </cfRule>
    <cfRule type="cellIs" dxfId="9555" priority="140" operator="equal">
      <formula>"4 = Already present, no action needed"</formula>
    </cfRule>
  </conditionalFormatting>
  <conditionalFormatting sqref="F20:F21">
    <cfRule type="cellIs" dxfId="9554" priority="131" operator="equal">
      <formula>"0 = No answer/Not Applicable"</formula>
    </cfRule>
    <cfRule type="cellIs" dxfId="9553" priority="132" operator="equal">
      <formula>"1 = Not present, needs to be developed"</formula>
    </cfRule>
    <cfRule type="cellIs" dxfId="9552" priority="133" operator="equal">
      <formula>"2 = Needs a lot of strengthening"</formula>
    </cfRule>
    <cfRule type="cellIs" dxfId="9551" priority="134" operator="equal">
      <formula>"3 = Needs some strengthening"</formula>
    </cfRule>
    <cfRule type="cellIs" dxfId="9550" priority="135" operator="equal">
      <formula>"4 = Already present, no action needed"</formula>
    </cfRule>
  </conditionalFormatting>
  <conditionalFormatting sqref="H20:H21">
    <cfRule type="cellIs" dxfId="9549" priority="126" operator="equal">
      <formula>"0 = No answer/Not Applicable"</formula>
    </cfRule>
    <cfRule type="cellIs" dxfId="9548" priority="127" operator="equal">
      <formula>"1 = Not present, needs to be developed"</formula>
    </cfRule>
    <cfRule type="cellIs" dxfId="9547" priority="128" operator="equal">
      <formula>"2 = Needs a lot of strengthening"</formula>
    </cfRule>
    <cfRule type="cellIs" dxfId="9546" priority="129" operator="equal">
      <formula>"3 = Needs some strengthening"</formula>
    </cfRule>
    <cfRule type="cellIs" dxfId="9545" priority="130" operator="equal">
      <formula>"4 = Already present, no action needed"</formula>
    </cfRule>
  </conditionalFormatting>
  <conditionalFormatting sqref="F23:F24">
    <cfRule type="cellIs" dxfId="9544" priority="121" operator="equal">
      <formula>"0 = No answer/Not Applicable"</formula>
    </cfRule>
    <cfRule type="cellIs" dxfId="9543" priority="122" operator="equal">
      <formula>"1 = Not present, needs to be developed"</formula>
    </cfRule>
    <cfRule type="cellIs" dxfId="9542" priority="123" operator="equal">
      <formula>"2 = Needs a lot of strengthening"</formula>
    </cfRule>
    <cfRule type="cellIs" dxfId="9541" priority="124" operator="equal">
      <formula>"3 = Needs some strengthening"</formula>
    </cfRule>
    <cfRule type="cellIs" dxfId="9540" priority="125" operator="equal">
      <formula>"4 = Already present, no action needed"</formula>
    </cfRule>
  </conditionalFormatting>
  <conditionalFormatting sqref="H23:H24">
    <cfRule type="cellIs" dxfId="9539" priority="116" operator="equal">
      <formula>"0 = No answer/Not Applicable"</formula>
    </cfRule>
    <cfRule type="cellIs" dxfId="9538" priority="117" operator="equal">
      <formula>"1 = Not present, needs to be developed"</formula>
    </cfRule>
    <cfRule type="cellIs" dxfId="9537" priority="118" operator="equal">
      <formula>"2 = Needs a lot of strengthening"</formula>
    </cfRule>
    <cfRule type="cellIs" dxfId="9536" priority="119" operator="equal">
      <formula>"3 = Needs some strengthening"</formula>
    </cfRule>
    <cfRule type="cellIs" dxfId="9535" priority="120" operator="equal">
      <formula>"4 = Already present, no action needed"</formula>
    </cfRule>
  </conditionalFormatting>
  <conditionalFormatting sqref="F27:F29">
    <cfRule type="cellIs" dxfId="9534" priority="111" operator="equal">
      <formula>"0 = No answer/Not Applicable"</formula>
    </cfRule>
    <cfRule type="cellIs" dxfId="9533" priority="112" operator="equal">
      <formula>"1 = Not present, needs to be developed"</formula>
    </cfRule>
    <cfRule type="cellIs" dxfId="9532" priority="113" operator="equal">
      <formula>"2 = Needs a lot of strengthening"</formula>
    </cfRule>
    <cfRule type="cellIs" dxfId="9531" priority="114" operator="equal">
      <formula>"3 = Needs some strengthening"</formula>
    </cfRule>
    <cfRule type="cellIs" dxfId="9530" priority="115" operator="equal">
      <formula>"4 = Already present, no action needed"</formula>
    </cfRule>
  </conditionalFormatting>
  <conditionalFormatting sqref="H27:H29">
    <cfRule type="cellIs" dxfId="9529" priority="106" operator="equal">
      <formula>"0 = No answer/Not Applicable"</formula>
    </cfRule>
    <cfRule type="cellIs" dxfId="9528" priority="107" operator="equal">
      <formula>"1 = Not present, needs to be developed"</formula>
    </cfRule>
    <cfRule type="cellIs" dxfId="9527" priority="108" operator="equal">
      <formula>"2 = Needs a lot of strengthening"</formula>
    </cfRule>
    <cfRule type="cellIs" dxfId="9526" priority="109" operator="equal">
      <formula>"3 = Needs some strengthening"</formula>
    </cfRule>
    <cfRule type="cellIs" dxfId="9525" priority="110" operator="equal">
      <formula>"4 = Already present, no action needed"</formula>
    </cfRule>
  </conditionalFormatting>
  <conditionalFormatting sqref="F31:F32">
    <cfRule type="cellIs" dxfId="9524" priority="101" operator="equal">
      <formula>"0 = No answer/Not Applicable"</formula>
    </cfRule>
    <cfRule type="cellIs" dxfId="9523" priority="102" operator="equal">
      <formula>"1 = Not present, needs to be developed"</formula>
    </cfRule>
    <cfRule type="cellIs" dxfId="9522" priority="103" operator="equal">
      <formula>"2 = Needs a lot of strengthening"</formula>
    </cfRule>
    <cfRule type="cellIs" dxfId="9521" priority="104" operator="equal">
      <formula>"3 = Needs some strengthening"</formula>
    </cfRule>
    <cfRule type="cellIs" dxfId="9520" priority="105" operator="equal">
      <formula>"4 = Already present, no action needed"</formula>
    </cfRule>
  </conditionalFormatting>
  <conditionalFormatting sqref="H31:H32">
    <cfRule type="cellIs" dxfId="9519" priority="96" operator="equal">
      <formula>"0 = No answer/Not Applicable"</formula>
    </cfRule>
    <cfRule type="cellIs" dxfId="9518" priority="97" operator="equal">
      <formula>"1 = Not present, needs to be developed"</formula>
    </cfRule>
    <cfRule type="cellIs" dxfId="9517" priority="98" operator="equal">
      <formula>"2 = Needs a lot of strengthening"</formula>
    </cfRule>
    <cfRule type="cellIs" dxfId="9516" priority="99" operator="equal">
      <formula>"3 = Needs some strengthening"</formula>
    </cfRule>
    <cfRule type="cellIs" dxfId="9515" priority="100" operator="equal">
      <formula>"4 = Already present, no action needed"</formula>
    </cfRule>
  </conditionalFormatting>
  <conditionalFormatting sqref="F35:F37">
    <cfRule type="cellIs" dxfId="9514" priority="91" operator="equal">
      <formula>"0 = No answer/Not Applicable"</formula>
    </cfRule>
    <cfRule type="cellIs" dxfId="9513" priority="92" operator="equal">
      <formula>"1 = Not present, needs to be developed"</formula>
    </cfRule>
    <cfRule type="cellIs" dxfId="9512" priority="93" operator="equal">
      <formula>"2 = Needs a lot of strengthening"</formula>
    </cfRule>
    <cfRule type="cellIs" dxfId="9511" priority="94" operator="equal">
      <formula>"3 = Needs some strengthening"</formula>
    </cfRule>
    <cfRule type="cellIs" dxfId="9510" priority="95" operator="equal">
      <formula>"4 = Already present, no action needed"</formula>
    </cfRule>
  </conditionalFormatting>
  <conditionalFormatting sqref="H35:H37">
    <cfRule type="cellIs" dxfId="9509" priority="86" operator="equal">
      <formula>"0 = No answer/Not Applicable"</formula>
    </cfRule>
    <cfRule type="cellIs" dxfId="9508" priority="87" operator="equal">
      <formula>"1 = Not present, needs to be developed"</formula>
    </cfRule>
    <cfRule type="cellIs" dxfId="9507" priority="88" operator="equal">
      <formula>"2 = Needs a lot of strengthening"</formula>
    </cfRule>
    <cfRule type="cellIs" dxfId="9506" priority="89" operator="equal">
      <formula>"3 = Needs some strengthening"</formula>
    </cfRule>
    <cfRule type="cellIs" dxfId="9505" priority="90" operator="equal">
      <formula>"4 = Already present, no action needed"</formula>
    </cfRule>
  </conditionalFormatting>
  <conditionalFormatting sqref="F39">
    <cfRule type="cellIs" dxfId="9504" priority="81" operator="equal">
      <formula>"0 = No answer/Not Applicable"</formula>
    </cfRule>
    <cfRule type="cellIs" dxfId="9503" priority="82" operator="equal">
      <formula>"1 = Not present, needs to be developed"</formula>
    </cfRule>
    <cfRule type="cellIs" dxfId="9502" priority="83" operator="equal">
      <formula>"2 = Needs a lot of strengthening"</formula>
    </cfRule>
    <cfRule type="cellIs" dxfId="9501" priority="84" operator="equal">
      <formula>"3 = Needs some strengthening"</formula>
    </cfRule>
    <cfRule type="cellIs" dxfId="9500" priority="85" operator="equal">
      <formula>"4 = Already present, no action needed"</formula>
    </cfRule>
  </conditionalFormatting>
  <conditionalFormatting sqref="H39">
    <cfRule type="cellIs" dxfId="9499" priority="76" operator="equal">
      <formula>"0 = No answer/Not Applicable"</formula>
    </cfRule>
    <cfRule type="cellIs" dxfId="9498" priority="77" operator="equal">
      <formula>"1 = Not present, needs to be developed"</formula>
    </cfRule>
    <cfRule type="cellIs" dxfId="9497" priority="78" operator="equal">
      <formula>"2 = Needs a lot of strengthening"</formula>
    </cfRule>
    <cfRule type="cellIs" dxfId="9496" priority="79" operator="equal">
      <formula>"3 = Needs some strengthening"</formula>
    </cfRule>
    <cfRule type="cellIs" dxfId="9495" priority="80" operator="equal">
      <formula>"4 = Already present, no action needed"</formula>
    </cfRule>
  </conditionalFormatting>
  <conditionalFormatting sqref="F41">
    <cfRule type="cellIs" dxfId="9494" priority="71" operator="equal">
      <formula>"0 = No answer/Not Applicable"</formula>
    </cfRule>
    <cfRule type="cellIs" dxfId="9493" priority="72" operator="equal">
      <formula>"1 = Not present, needs to be developed"</formula>
    </cfRule>
    <cfRule type="cellIs" dxfId="9492" priority="73" operator="equal">
      <formula>"2 = Needs a lot of strengthening"</formula>
    </cfRule>
    <cfRule type="cellIs" dxfId="9491" priority="74" operator="equal">
      <formula>"3 = Needs some strengthening"</formula>
    </cfRule>
    <cfRule type="cellIs" dxfId="9490" priority="75" operator="equal">
      <formula>"4 = Already present, no action needed"</formula>
    </cfRule>
  </conditionalFormatting>
  <conditionalFormatting sqref="H41">
    <cfRule type="cellIs" dxfId="9489" priority="66" operator="equal">
      <formula>"0 = No answer/Not Applicable"</formula>
    </cfRule>
    <cfRule type="cellIs" dxfId="9488" priority="67" operator="equal">
      <formula>"1 = Not present, needs to be developed"</formula>
    </cfRule>
    <cfRule type="cellIs" dxfId="9487" priority="68" operator="equal">
      <formula>"2 = Needs a lot of strengthening"</formula>
    </cfRule>
    <cfRule type="cellIs" dxfId="9486" priority="69" operator="equal">
      <formula>"3 = Needs some strengthening"</formula>
    </cfRule>
    <cfRule type="cellIs" dxfId="9485" priority="70" operator="equal">
      <formula>"4 = Already present, no action needed"</formula>
    </cfRule>
  </conditionalFormatting>
  <conditionalFormatting sqref="F44:F46">
    <cfRule type="cellIs" dxfId="9484" priority="61" operator="equal">
      <formula>"0 = No answer/Not Applicable"</formula>
    </cfRule>
    <cfRule type="cellIs" dxfId="9483" priority="62" operator="equal">
      <formula>"1 = Not present, needs to be developed"</formula>
    </cfRule>
    <cfRule type="cellIs" dxfId="9482" priority="63" operator="equal">
      <formula>"2 = Needs a lot of strengthening"</formula>
    </cfRule>
    <cfRule type="cellIs" dxfId="9481" priority="64" operator="equal">
      <formula>"3 = Needs some strengthening"</formula>
    </cfRule>
    <cfRule type="cellIs" dxfId="9480" priority="65" operator="equal">
      <formula>"4 = Already present, no action needed"</formula>
    </cfRule>
  </conditionalFormatting>
  <conditionalFormatting sqref="H44:H46">
    <cfRule type="cellIs" dxfId="9479" priority="56" operator="equal">
      <formula>"0 = No answer/Not Applicable"</formula>
    </cfRule>
    <cfRule type="cellIs" dxfId="9478" priority="57" operator="equal">
      <formula>"1 = Not present, needs to be developed"</formula>
    </cfRule>
    <cfRule type="cellIs" dxfId="9477" priority="58" operator="equal">
      <formula>"2 = Needs a lot of strengthening"</formula>
    </cfRule>
    <cfRule type="cellIs" dxfId="9476" priority="59" operator="equal">
      <formula>"3 = Needs some strengthening"</formula>
    </cfRule>
    <cfRule type="cellIs" dxfId="9475" priority="60" operator="equal">
      <formula>"4 = Already present, no action needed"</formula>
    </cfRule>
  </conditionalFormatting>
  <conditionalFormatting sqref="F48:F52">
    <cfRule type="cellIs" dxfId="9474" priority="51" operator="equal">
      <formula>"0 = No answer/Not Applicable"</formula>
    </cfRule>
    <cfRule type="cellIs" dxfId="9473" priority="52" operator="equal">
      <formula>"1 = Not present, needs to be developed"</formula>
    </cfRule>
    <cfRule type="cellIs" dxfId="9472" priority="53" operator="equal">
      <formula>"2 = Needs a lot of strengthening"</formula>
    </cfRule>
    <cfRule type="cellIs" dxfId="9471" priority="54" operator="equal">
      <formula>"3 = Needs some strengthening"</formula>
    </cfRule>
    <cfRule type="cellIs" dxfId="9470" priority="55" operator="equal">
      <formula>"4 = Already present, no action needed"</formula>
    </cfRule>
  </conditionalFormatting>
  <conditionalFormatting sqref="H48:H52">
    <cfRule type="cellIs" dxfId="9469" priority="46" operator="equal">
      <formula>"0 = No answer/Not Applicable"</formula>
    </cfRule>
    <cfRule type="cellIs" dxfId="9468" priority="47" operator="equal">
      <formula>"1 = Not present, needs to be developed"</formula>
    </cfRule>
    <cfRule type="cellIs" dxfId="9467" priority="48" operator="equal">
      <formula>"2 = Needs a lot of strengthening"</formula>
    </cfRule>
    <cfRule type="cellIs" dxfId="9466" priority="49" operator="equal">
      <formula>"3 = Needs some strengthening"</formula>
    </cfRule>
    <cfRule type="cellIs" dxfId="9465" priority="50" operator="equal">
      <formula>"4 = Already present, no action needed"</formula>
    </cfRule>
  </conditionalFormatting>
  <conditionalFormatting sqref="F54:F57">
    <cfRule type="cellIs" dxfId="9464" priority="41" operator="equal">
      <formula>"0 = No answer/Not Applicable"</formula>
    </cfRule>
    <cfRule type="cellIs" dxfId="9463" priority="42" operator="equal">
      <formula>"1 = Not present, needs to be developed"</formula>
    </cfRule>
    <cfRule type="cellIs" dxfId="9462" priority="43" operator="equal">
      <formula>"2 = Needs a lot of strengthening"</formula>
    </cfRule>
    <cfRule type="cellIs" dxfId="9461" priority="44" operator="equal">
      <formula>"3 = Needs some strengthening"</formula>
    </cfRule>
    <cfRule type="cellIs" dxfId="9460" priority="45" operator="equal">
      <formula>"4 = Already present, no action needed"</formula>
    </cfRule>
  </conditionalFormatting>
  <conditionalFormatting sqref="H54:H57">
    <cfRule type="cellIs" dxfId="9459" priority="36" operator="equal">
      <formula>"0 = No answer/Not Applicable"</formula>
    </cfRule>
    <cfRule type="cellIs" dxfId="9458" priority="37" operator="equal">
      <formula>"1 = Not present, needs to be developed"</formula>
    </cfRule>
    <cfRule type="cellIs" dxfId="9457" priority="38" operator="equal">
      <formula>"2 = Needs a lot of strengthening"</formula>
    </cfRule>
    <cfRule type="cellIs" dxfId="9456" priority="39" operator="equal">
      <formula>"3 = Needs some strengthening"</formula>
    </cfRule>
    <cfRule type="cellIs" dxfId="9455" priority="40" operator="equal">
      <formula>"4 = Already present, no action needed"</formula>
    </cfRule>
  </conditionalFormatting>
  <conditionalFormatting sqref="F60:F61">
    <cfRule type="cellIs" dxfId="9454" priority="31" operator="equal">
      <formula>"0 = No answer/Not Applicable"</formula>
    </cfRule>
    <cfRule type="cellIs" dxfId="9453" priority="32" operator="equal">
      <formula>"1 = Not present, needs to be developed"</formula>
    </cfRule>
    <cfRule type="cellIs" dxfId="9452" priority="33" operator="equal">
      <formula>"2 = Needs a lot of strengthening"</formula>
    </cfRule>
    <cfRule type="cellIs" dxfId="9451" priority="34" operator="equal">
      <formula>"3 = Needs some strengthening"</formula>
    </cfRule>
    <cfRule type="cellIs" dxfId="9450" priority="35" operator="equal">
      <formula>"4 = Already present, no action needed"</formula>
    </cfRule>
  </conditionalFormatting>
  <conditionalFormatting sqref="H60:H61">
    <cfRule type="cellIs" dxfId="9449" priority="26" operator="equal">
      <formula>"0 = No answer/Not Applicable"</formula>
    </cfRule>
    <cfRule type="cellIs" dxfId="9448" priority="27" operator="equal">
      <formula>"1 = Not present, needs to be developed"</formula>
    </cfRule>
    <cfRule type="cellIs" dxfId="9447" priority="28" operator="equal">
      <formula>"2 = Needs a lot of strengthening"</formula>
    </cfRule>
    <cfRule type="cellIs" dxfId="9446" priority="29" operator="equal">
      <formula>"3 = Needs some strengthening"</formula>
    </cfRule>
    <cfRule type="cellIs" dxfId="9445" priority="30" operator="equal">
      <formula>"4 = Already present, no action needed"</formula>
    </cfRule>
  </conditionalFormatting>
  <conditionalFormatting sqref="F63:F71">
    <cfRule type="cellIs" dxfId="9444" priority="21" operator="equal">
      <formula>"0 = No answer/Not Applicable"</formula>
    </cfRule>
    <cfRule type="cellIs" dxfId="9443" priority="22" operator="equal">
      <formula>"1 = Not present, needs to be developed"</formula>
    </cfRule>
    <cfRule type="cellIs" dxfId="9442" priority="23" operator="equal">
      <formula>"2 = Needs a lot of strengthening"</formula>
    </cfRule>
    <cfRule type="cellIs" dxfId="9441" priority="24" operator="equal">
      <formula>"3 = Needs some strengthening"</formula>
    </cfRule>
    <cfRule type="cellIs" dxfId="9440" priority="25" operator="equal">
      <formula>"4 = Already present, no action needed"</formula>
    </cfRule>
  </conditionalFormatting>
  <conditionalFormatting sqref="H63:H71">
    <cfRule type="cellIs" dxfId="9439" priority="16" operator="equal">
      <formula>"0 = No answer/Not Applicable"</formula>
    </cfRule>
    <cfRule type="cellIs" dxfId="9438" priority="17" operator="equal">
      <formula>"1 = Not present, needs to be developed"</formula>
    </cfRule>
    <cfRule type="cellIs" dxfId="9437" priority="18" operator="equal">
      <formula>"2 = Needs a lot of strengthening"</formula>
    </cfRule>
    <cfRule type="cellIs" dxfId="9436" priority="19" operator="equal">
      <formula>"3 = Needs some strengthening"</formula>
    </cfRule>
    <cfRule type="cellIs" dxfId="9435" priority="20" operator="equal">
      <formula>"4 = Already present, no action needed"</formula>
    </cfRule>
  </conditionalFormatting>
  <conditionalFormatting sqref="H16">
    <cfRule type="cellIs" dxfId="9434" priority="11" operator="equal">
      <formula>"0 = No answer/Not Applicable"</formula>
    </cfRule>
    <cfRule type="cellIs" dxfId="9433" priority="12" operator="equal">
      <formula>"1 = Not present, needs to be developed"</formula>
    </cfRule>
    <cfRule type="cellIs" dxfId="9432" priority="13" operator="equal">
      <formula>"2 = Needs a lot of strengthening"</formula>
    </cfRule>
    <cfRule type="cellIs" dxfId="9431" priority="14" operator="equal">
      <formula>"3 = Needs some strengthening"</formula>
    </cfRule>
    <cfRule type="cellIs" dxfId="9430" priority="15" operator="equal">
      <formula>"4 = Already present, no action needed"</formula>
    </cfRule>
  </conditionalFormatting>
  <conditionalFormatting sqref="H15">
    <cfRule type="cellIs" dxfId="9429" priority="6" operator="equal">
      <formula>"0 = No answer/Not Applicable"</formula>
    </cfRule>
    <cfRule type="cellIs" dxfId="9428" priority="7" operator="equal">
      <formula>"1 = Not present, needs to be developed"</formula>
    </cfRule>
    <cfRule type="cellIs" dxfId="9427" priority="8" operator="equal">
      <formula>"2 = Needs a lot of strengthening"</formula>
    </cfRule>
    <cfRule type="cellIs" dxfId="9426" priority="9" operator="equal">
      <formula>"3 = Needs some strengthening"</formula>
    </cfRule>
    <cfRule type="cellIs" dxfId="9425" priority="10" operator="equal">
      <formula>"4 = Already present, no action needed"</formula>
    </cfRule>
  </conditionalFormatting>
  <conditionalFormatting sqref="F17">
    <cfRule type="cellIs" dxfId="9424" priority="1" operator="equal">
      <formula>"0 = No answer/Not Applicable"</formula>
    </cfRule>
    <cfRule type="cellIs" dxfId="9423" priority="2" operator="equal">
      <formula>"1 = Not present, needs to be developed"</formula>
    </cfRule>
    <cfRule type="cellIs" dxfId="9422" priority="3" operator="equal">
      <formula>"2 = Needs a lot of strengthening"</formula>
    </cfRule>
    <cfRule type="cellIs" dxfId="9421" priority="4" operator="equal">
      <formula>"3 = Needs some strengthening"</formula>
    </cfRule>
    <cfRule type="cellIs" dxfId="9420" priority="5" operator="equal">
      <formula>"4 = Already present, no action needed"</formula>
    </cfRule>
  </conditionalFormatting>
  <dataValidations count="1">
    <dataValidation type="list" allowBlank="1" showInputMessage="1" showErrorMessage="1" sqref="E17:E18 G31:G32 G35:G37 G17:G18 G20:G21 G23:G24 G27:G29 G39 G41 G44:G46 G48:G52 G60:G61 E63:E71 G54:G57 G63:G71 E20:E21 E23:E24 E27:E29 E31:E32 E35:E37 E39 E41 E44:E46 E48:E52 E54:E57 E60:E61">
      <formula1>responses</formula1>
    </dataValidation>
  </dataValidations>
  <pageMargins left="0.7" right="0.7" top="0.75" bottom="0.75" header="0.3" footer="0.3"/>
  <pageSetup orientation="landscape"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dimension ref="A1:AR166"/>
  <sheetViews>
    <sheetView workbookViewId="0">
      <selection activeCell="C9" sqref="C9"/>
    </sheetView>
  </sheetViews>
  <sheetFormatPr defaultColWidth="8.85546875" defaultRowHeight="14.65" customHeight="1" zeroHeight="1"/>
  <cols>
    <col min="1" max="1" width="4.85546875" style="4" customWidth="1"/>
    <col min="2" max="2" width="9.140625" style="4" customWidth="1"/>
    <col min="3" max="3" width="27.140625" style="4" customWidth="1"/>
    <col min="4" max="4" width="70.140625" style="4" customWidth="1"/>
    <col min="5" max="5" width="26.140625" customWidth="1"/>
    <col min="6" max="6" width="26.140625" hidden="1" customWidth="1"/>
    <col min="7" max="7" width="26.140625" customWidth="1"/>
    <col min="8" max="8" width="26.140625" hidden="1" customWidth="1"/>
    <col min="9" max="9" width="33.140625" customWidth="1"/>
    <col min="10" max="10" width="28.140625" customWidth="1"/>
    <col min="12" max="41" width="8.85546875" style="122"/>
  </cols>
  <sheetData>
    <row r="1" spans="2:43" ht="16.5"/>
    <row r="2" spans="2:43" ht="55.5" customHeight="1">
      <c r="B2" s="243" t="s">
        <v>248</v>
      </c>
      <c r="C2" s="244"/>
      <c r="D2" s="244"/>
      <c r="E2" s="244"/>
      <c r="F2" s="244"/>
      <c r="G2" s="244"/>
      <c r="H2" s="244"/>
      <c r="I2" s="244"/>
      <c r="J2" s="245"/>
    </row>
    <row r="3" spans="2:43" ht="16.5">
      <c r="J3" s="123"/>
    </row>
    <row r="4" spans="2:43" ht="16.5">
      <c r="J4" s="124"/>
    </row>
    <row r="5" spans="2:43" ht="15.75" customHeight="1">
      <c r="B5" s="15" t="s">
        <v>132</v>
      </c>
      <c r="C5" s="16" t="str">
        <f>_xlfn.CONCAT('Évaluation - contexte'!C41&amp;" "&amp;'Évaluation - contexte'!D41)</f>
        <v xml:space="preserve"> </v>
      </c>
      <c r="J5" s="124"/>
    </row>
    <row r="6" spans="2:43" ht="15.75" customHeight="1">
      <c r="B6" s="15" t="s">
        <v>134</v>
      </c>
      <c r="C6" s="16"/>
      <c r="J6" s="124"/>
    </row>
    <row r="7" spans="2:43" ht="16.5">
      <c r="B7" s="15" t="s">
        <v>129</v>
      </c>
      <c r="C7" s="16"/>
      <c r="J7" s="124"/>
    </row>
    <row r="8" spans="2:43" ht="16.5">
      <c r="B8" s="15" t="s">
        <v>130</v>
      </c>
      <c r="C8" s="16"/>
      <c r="J8" s="124"/>
    </row>
    <row r="9" spans="2:43" ht="16.5">
      <c r="B9" s="15" t="s">
        <v>133</v>
      </c>
      <c r="C9" s="16" t="str">
        <f>IF('Évaluation - contexte'!E41&lt;&gt;"",'Évaluation - contexte'!E41,"")</f>
        <v/>
      </c>
      <c r="J9" s="124"/>
    </row>
    <row r="10" spans="2:43" ht="16.5">
      <c r="B10" s="15" t="s">
        <v>131</v>
      </c>
      <c r="C10" s="16"/>
      <c r="J10" s="124"/>
    </row>
    <row r="11" spans="2:43" ht="16.5">
      <c r="J11" s="124"/>
    </row>
    <row r="12" spans="2:43" ht="75.599999999999994" customHeight="1">
      <c r="E12" s="1" t="s">
        <v>222</v>
      </c>
      <c r="F12" s="1"/>
      <c r="G12" s="1" t="s">
        <v>147</v>
      </c>
      <c r="H12" s="1"/>
      <c r="I12" s="1"/>
      <c r="J12" s="124"/>
    </row>
    <row r="13" spans="2:43" ht="121.35" customHeight="1">
      <c r="B13" s="56" t="s">
        <v>0</v>
      </c>
      <c r="C13" s="56" t="s">
        <v>257</v>
      </c>
      <c r="D13" s="56" t="s">
        <v>267</v>
      </c>
      <c r="E13" s="56" t="s">
        <v>258</v>
      </c>
      <c r="F13" s="56"/>
      <c r="G13" s="56" t="s">
        <v>259</v>
      </c>
      <c r="H13" s="56"/>
      <c r="I13" s="56" t="s">
        <v>268</v>
      </c>
      <c r="J13" s="56" t="s">
        <v>127</v>
      </c>
    </row>
    <row r="14" spans="2:43" ht="36" customHeight="1">
      <c r="B14" s="246" t="s">
        <v>197</v>
      </c>
      <c r="C14" s="247"/>
      <c r="D14" s="247"/>
      <c r="E14" s="247"/>
      <c r="F14" s="247"/>
      <c r="G14" s="247"/>
      <c r="H14" s="247"/>
      <c r="I14" s="247"/>
      <c r="J14" s="248"/>
    </row>
    <row r="15" spans="2:43" ht="24" customHeight="1">
      <c r="B15" s="57" t="s">
        <v>107</v>
      </c>
      <c r="C15" s="107" t="s">
        <v>1</v>
      </c>
      <c r="D15" s="58"/>
      <c r="E15" s="59"/>
      <c r="F15" s="59" t="str">
        <f>IF(AND(F16="N/A",F19="N/A",F22="N/A"),"N/A",ROUND(AVERAGE(F16,F19,F22),2))</f>
        <v>N/A</v>
      </c>
      <c r="G15" s="60"/>
      <c r="H15" s="59" t="str">
        <f>IF(AND(H16="N/A",H19="N/A",H22="N/A"),"N/A",ROUND(AVERAGE(H16,H19,H22),2))</f>
        <v>N/A</v>
      </c>
      <c r="I15" s="60"/>
      <c r="J15" s="61"/>
    </row>
    <row r="16" spans="2:43" ht="23.25" customHeight="1">
      <c r="B16" s="62" t="s">
        <v>55</v>
      </c>
      <c r="C16" s="106" t="s">
        <v>249</v>
      </c>
      <c r="D16" s="106"/>
      <c r="E16" s="63" t="s">
        <v>166</v>
      </c>
      <c r="F16" s="63" t="str">
        <f>IF(AND(F17="N/A",F18="N/A"),"N/A",ROUND(AVERAGE(F17:F18),2))</f>
        <v>N/A</v>
      </c>
      <c r="G16" s="63" t="s">
        <v>167</v>
      </c>
      <c r="H16" s="63" t="str">
        <f>IF(AND(H17="N/A",H18="N/A"),"N/A",ROUND(AVERAGE(H17:H18),2))</f>
        <v>N/A</v>
      </c>
      <c r="I16" s="63"/>
      <c r="J16" s="64"/>
      <c r="AQ16" t="s">
        <v>173</v>
      </c>
    </row>
    <row r="17" spans="2:44" ht="126.75" customHeight="1">
      <c r="B17" s="32" t="s">
        <v>53</v>
      </c>
      <c r="C17" s="33" t="s">
        <v>153</v>
      </c>
      <c r="D17" s="42" t="s">
        <v>272</v>
      </c>
      <c r="E17" s="90"/>
      <c r="F17" s="112" t="str">
        <f>IF(E17="0-Not aplicable","N/A",IF(E17="1-Emerging/Ad hoc",1,IF(E17="2-Repeatable",2,IF(E17="3-Defined",3,IF(E17="4-Managed",4,IF(E17="5-Optimized",5,"N/A"))))))</f>
        <v>N/A</v>
      </c>
      <c r="G17" s="90"/>
      <c r="H17" s="34" t="str">
        <f>IF(G17="0-Not aplicable","N/A",IF(G17="1-Emerging/Ad hoc",1,IF(G17="2-Repeatable",2,IF(G17="3-Defined",3,IF(G17="4-Managed",4,IF(G17="5-Optimized",5,"N/A"))))))</f>
        <v>N/A</v>
      </c>
      <c r="I17" s="34"/>
      <c r="J17" s="35"/>
      <c r="AP17">
        <v>1</v>
      </c>
      <c r="AQ17" t="str">
        <f>F15</f>
        <v>N/A</v>
      </c>
      <c r="AR17" t="s">
        <v>194</v>
      </c>
    </row>
    <row r="18" spans="2:44" ht="93" customHeight="1">
      <c r="B18" s="32" t="s">
        <v>54</v>
      </c>
      <c r="C18" s="33" t="s">
        <v>152</v>
      </c>
      <c r="D18" s="42" t="s">
        <v>250</v>
      </c>
      <c r="E18" s="90"/>
      <c r="F18" s="112" t="str">
        <f>IF(E18="0-Not aplicable","N/A",IF(E18="1-Emerging/Ad hoc",1,IF(E18="2-Repeatable",2,IF(E18="3-Defined",3,IF(E18="4-Managed",4,IF(E18="5-Optimized",5,"N/A"))))))</f>
        <v>N/A</v>
      </c>
      <c r="G18" s="90"/>
      <c r="H18" s="34" t="str">
        <f>IF(G18="0-Not aplicable","N/A",IF(G18="1-Emerging/Ad hoc",1,IF(G18="2-Repeatable",2,IF(G18="3-Defined",3,IF(G18="4-Managed",4,IF(G18="5-Optimized",5,"N/A"))))))</f>
        <v>N/A</v>
      </c>
      <c r="I18" s="34"/>
      <c r="J18" s="35"/>
      <c r="AP18">
        <v>2</v>
      </c>
      <c r="AQ18" t="str">
        <f>F25</f>
        <v>N/A</v>
      </c>
      <c r="AR18" t="s">
        <v>169</v>
      </c>
    </row>
    <row r="19" spans="2:44" ht="23.25" customHeight="1">
      <c r="B19" s="62" t="s">
        <v>57</v>
      </c>
      <c r="C19" s="242" t="s">
        <v>205</v>
      </c>
      <c r="D19" s="242"/>
      <c r="E19" s="72"/>
      <c r="F19" s="106" t="str">
        <f>IF(AND(F20="N/A",F21="N/A"),"N/A",ROUND(AVERAGE(F20:F21),2))</f>
        <v>N/A</v>
      </c>
      <c r="G19" s="72"/>
      <c r="H19" s="106" t="str">
        <f>IF(AND(H20="N/A",H21="N/A"),"N/A",ROUND(AVERAGE(H20:H21),2))</f>
        <v>N/A</v>
      </c>
      <c r="I19" s="72"/>
      <c r="J19" s="73"/>
      <c r="AP19">
        <v>3</v>
      </c>
      <c r="AQ19" t="str">
        <f>F33</f>
        <v>N/A</v>
      </c>
      <c r="AR19" t="s">
        <v>170</v>
      </c>
    </row>
    <row r="20" spans="2:44" ht="108.75" customHeight="1">
      <c r="B20" s="32" t="s">
        <v>58</v>
      </c>
      <c r="C20" s="33" t="s">
        <v>151</v>
      </c>
      <c r="D20" s="42" t="s">
        <v>148</v>
      </c>
      <c r="E20" s="90"/>
      <c r="F20" s="112" t="str">
        <f>IF(E20="0-Not aplicable","N/A",IF(E20="1-Emerging/Ad hoc",1,IF(E20="2-Repeatable",2,IF(E20="3-Defined",3,IF(E20="4-Managed",4,IF(E20="5-Optimized",5,"N/A"))))))</f>
        <v>N/A</v>
      </c>
      <c r="G20" s="90"/>
      <c r="H20" s="34" t="str">
        <f>IF(G20="0-Not aplicable","N/A",IF(G20="1-Emerging/Ad hoc",1,IF(G20="2-Repeatable",2,IF(G20="3-Defined",3,IF(G20="4-Managed",4,IF(G20="5-Optimized",5,"N/A"))))))</f>
        <v>N/A</v>
      </c>
      <c r="I20" s="34"/>
      <c r="J20" s="35"/>
      <c r="AP20">
        <v>4</v>
      </c>
      <c r="AQ20" t="str">
        <f>F42</f>
        <v>N/A</v>
      </c>
      <c r="AR20" t="s">
        <v>171</v>
      </c>
    </row>
    <row r="21" spans="2:44" ht="105.75" customHeight="1">
      <c r="B21" s="32" t="s">
        <v>59</v>
      </c>
      <c r="C21" s="33" t="s">
        <v>5</v>
      </c>
      <c r="D21" s="42" t="s">
        <v>217</v>
      </c>
      <c r="E21" s="90"/>
      <c r="F21" s="112" t="str">
        <f>IF(E21="0-Not aplicable","N/A",IF(E21="1-Emerging/Ad hoc",1,IF(E21="2-Repeatable",2,IF(E21="3-Defined",3,IF(E21="4-Managed",4,IF(E21="5-Optimized",5,"N/A"))))))</f>
        <v>N/A</v>
      </c>
      <c r="G21" s="90"/>
      <c r="H21" s="34" t="str">
        <f>IF(G21="0-Not aplicable","N/A",IF(G21="1-Emerging/Ad hoc",1,IF(G21="2-Repeatable",2,IF(G21="3-Defined",3,IF(G21="4-Managed",4,IF(G21="5-Optimized",5,"N/A"))))))</f>
        <v>N/A</v>
      </c>
      <c r="I21" s="34"/>
      <c r="J21" s="35"/>
      <c r="AP21">
        <v>5</v>
      </c>
      <c r="AQ21" t="str">
        <f>F58</f>
        <v>N/A</v>
      </c>
      <c r="AR21" t="s">
        <v>172</v>
      </c>
    </row>
    <row r="22" spans="2:44" ht="23.25" customHeight="1">
      <c r="B22" s="62" t="s">
        <v>60</v>
      </c>
      <c r="C22" s="242" t="s">
        <v>237</v>
      </c>
      <c r="D22" s="242"/>
      <c r="E22" s="72"/>
      <c r="F22" s="106" t="str">
        <f>IF(AND(F23="N/A",F24="N/A"),"N/A",ROUND(AVERAGE(F23:F24),2))</f>
        <v>N/A</v>
      </c>
      <c r="G22" s="72"/>
      <c r="H22" s="106" t="str">
        <f>IF(AND(H23="N/A",H24="N/A"),"N/A",ROUND(AVERAGE(H23:H24),2))</f>
        <v>N/A</v>
      </c>
      <c r="I22" s="72"/>
      <c r="J22" s="73"/>
    </row>
    <row r="23" spans="2:44" ht="124.5" customHeight="1">
      <c r="B23" s="32" t="s">
        <v>61</v>
      </c>
      <c r="C23" s="33" t="s">
        <v>7</v>
      </c>
      <c r="D23" s="43" t="s">
        <v>108</v>
      </c>
      <c r="E23" s="90"/>
      <c r="F23" s="112" t="str">
        <f>IF(E23="0-Not aplicable","N/A",IF(E23="1-Emerging/Ad hoc",1,IF(E23="2-Repeatable",2,IF(E23="3-Defined",3,IF(E23="4-Managed",4,IF(E23="5-Optimized",5,"N/A"))))))</f>
        <v>N/A</v>
      </c>
      <c r="G23" s="90"/>
      <c r="H23" s="34" t="str">
        <f>IF(G23="0-Not aplicable","N/A",IF(G23="1-Emerging/Ad hoc",1,IF(G23="2-Repeatable",2,IF(G23="3-Defined",3,IF(G23="4-Managed",4,IF(G23="5-Optimized",5,"N/A"))))))</f>
        <v>N/A</v>
      </c>
      <c r="I23" s="34"/>
      <c r="J23" s="35"/>
      <c r="AQ23" t="s">
        <v>174</v>
      </c>
    </row>
    <row r="24" spans="2:44" ht="41.25" customHeight="1">
      <c r="B24" s="32" t="s">
        <v>62</v>
      </c>
      <c r="C24" s="33" t="s">
        <v>8</v>
      </c>
      <c r="D24" s="44" t="s">
        <v>149</v>
      </c>
      <c r="E24" s="90"/>
      <c r="F24" s="112" t="str">
        <f>IF(E24="0-Not aplicable","N/A",IF(E24="1-Emerging/Ad hoc",1,IF(E24="2-Repeatable",2,IF(E24="3-Defined",3,IF(E24="4-Managed",4,IF(E24="5-Optimized",5,"N/A"))))))</f>
        <v>N/A</v>
      </c>
      <c r="G24" s="90"/>
      <c r="H24" s="34" t="str">
        <f>IF(G24="0-Not aplicable","N/A",IF(G24="1-Emerging/Ad hoc",1,IF(G24="2-Repeatable",2,IF(G24="3-Defined",3,IF(G24="4-Managed",4,IF(G24="5-Optimized",5,"N/A"))))))</f>
        <v>N/A</v>
      </c>
      <c r="I24" s="34"/>
      <c r="J24" s="35"/>
      <c r="AP24">
        <v>1</v>
      </c>
      <c r="AQ24" t="str">
        <f>H15</f>
        <v>N/A</v>
      </c>
      <c r="AR24" t="s">
        <v>168</v>
      </c>
    </row>
    <row r="25" spans="2:44" ht="23.25" customHeight="1">
      <c r="B25" s="57" t="s">
        <v>56</v>
      </c>
      <c r="C25" s="249" t="s">
        <v>199</v>
      </c>
      <c r="D25" s="249"/>
      <c r="E25" s="76"/>
      <c r="F25" s="107" t="str">
        <f>IF(AND(F26="N/A",F30="N/A"),"N/A",ROUND(AVERAGE(F26,F30),2))</f>
        <v>N/A</v>
      </c>
      <c r="G25" s="76"/>
      <c r="H25" s="107" t="str">
        <f>IF(AND(H26="N/A",H30="N/A"),"N/A",ROUND(AVERAGE(H26,H30),2))</f>
        <v>N/A</v>
      </c>
      <c r="I25" s="76"/>
      <c r="J25" s="77"/>
      <c r="AP25">
        <v>2</v>
      </c>
      <c r="AQ25" t="str">
        <f>H25</f>
        <v>N/A</v>
      </c>
      <c r="AR25" t="s">
        <v>169</v>
      </c>
    </row>
    <row r="26" spans="2:44" ht="23.25" customHeight="1">
      <c r="B26" s="62" t="s">
        <v>109</v>
      </c>
      <c r="C26" s="242" t="s">
        <v>207</v>
      </c>
      <c r="D26" s="242"/>
      <c r="E26" s="72"/>
      <c r="F26" s="106" t="str">
        <f>IF(AND(F27="N/A",F28="N/A",F29="N/A"),"N/A",ROUND(AVERAGE(F27:F29),2))</f>
        <v>N/A</v>
      </c>
      <c r="G26" s="72"/>
      <c r="H26" s="106" t="str">
        <f>IF(AND(H27="N/A",H28="N/A",H29="N/A"),"N/A",ROUND(AVERAGE(H27:H29),2))</f>
        <v>N/A</v>
      </c>
      <c r="I26" s="72"/>
      <c r="J26" s="73"/>
      <c r="AP26">
        <v>3</v>
      </c>
      <c r="AQ26" t="str">
        <f>H33</f>
        <v>N/A</v>
      </c>
      <c r="AR26" t="s">
        <v>170</v>
      </c>
    </row>
    <row r="27" spans="2:44" ht="54" customHeight="1">
      <c r="B27" s="32" t="s">
        <v>63</v>
      </c>
      <c r="C27" s="33" t="s">
        <v>238</v>
      </c>
      <c r="D27" s="43" t="s">
        <v>110</v>
      </c>
      <c r="E27" s="90"/>
      <c r="F27" s="112" t="str">
        <f>IF(E27="0-Not aplicable","N/A",IF(E27="1-Emerging/Ad hoc",1,IF(E27="2-Repeatable",2,IF(E27="3-Defined",3,IF(E27="4-Managed",4,IF(E27="5-Optimized",5,"N/A"))))))</f>
        <v>N/A</v>
      </c>
      <c r="G27" s="90"/>
      <c r="H27" s="34" t="str">
        <f>IF(G27="0-Not aplicable","N/A",IF(G27="1-Emerging/Ad hoc",1,IF(G27="2-Repeatable",2,IF(G27="3-Defined",3,IF(G27="4-Managed",4,IF(G27="5-Optimized",5,"N/A"))))))</f>
        <v>N/A</v>
      </c>
      <c r="I27" s="34"/>
      <c r="J27" s="35"/>
      <c r="AP27">
        <v>4</v>
      </c>
      <c r="AQ27" t="str">
        <f>H42</f>
        <v>N/A</v>
      </c>
      <c r="AR27" t="s">
        <v>171</v>
      </c>
    </row>
    <row r="28" spans="2:44" ht="72" customHeight="1">
      <c r="B28" s="32" t="s">
        <v>64</v>
      </c>
      <c r="C28" s="33" t="s">
        <v>11</v>
      </c>
      <c r="D28" s="43" t="s">
        <v>111</v>
      </c>
      <c r="E28" s="90"/>
      <c r="F28" s="112" t="str">
        <f>IF(E28="0-Not aplicable","N/A",IF(E28="1-Emerging/Ad hoc",1,IF(E28="2-Repeatable",2,IF(E28="3-Defined",3,IF(E28="4-Managed",4,IF(E28="5-Optimized",5,"N/A"))))))</f>
        <v>N/A</v>
      </c>
      <c r="G28" s="90"/>
      <c r="H28" s="34" t="str">
        <f>IF(G28="0-Not aplicable","N/A",IF(G28="1-Emerging/Ad hoc",1,IF(G28="2-Repeatable",2,IF(G28="3-Defined",3,IF(G28="4-Managed",4,IF(G28="5-Optimized",5,"N/A"))))))</f>
        <v>N/A</v>
      </c>
      <c r="I28" s="34"/>
      <c r="J28" s="35"/>
      <c r="AP28">
        <v>5</v>
      </c>
      <c r="AQ28" t="str">
        <f>H58</f>
        <v>N/A</v>
      </c>
      <c r="AR28" t="s">
        <v>172</v>
      </c>
    </row>
    <row r="29" spans="2:44" ht="44.25" customHeight="1">
      <c r="B29" s="32" t="s">
        <v>65</v>
      </c>
      <c r="C29" s="33" t="s">
        <v>12</v>
      </c>
      <c r="D29" s="43" t="s">
        <v>112</v>
      </c>
      <c r="E29" s="90"/>
      <c r="F29" s="112" t="str">
        <f>IF(E29="0-Not aplicable","N/A",IF(E29="1-Emerging/Ad hoc",1,IF(E29="2-Repeatable",2,IF(E29="3-Defined",3,IF(E29="4-Managed",4,IF(E29="5-Optimized",5,"N/A"))))))</f>
        <v>N/A</v>
      </c>
      <c r="G29" s="90"/>
      <c r="H29" s="34" t="str">
        <f>IF(G29="0-Not aplicable","N/A",IF(G29="1-Emerging/Ad hoc",1,IF(G29="2-Repeatable",2,IF(G29="3-Defined",3,IF(G29="4-Managed",4,IF(G29="5-Optimized",5,"N/A"))))))</f>
        <v>N/A</v>
      </c>
      <c r="I29" s="34"/>
      <c r="J29" s="35"/>
    </row>
    <row r="30" spans="2:44" ht="23.25" customHeight="1">
      <c r="B30" s="62" t="s">
        <v>66</v>
      </c>
      <c r="C30" s="242" t="s">
        <v>208</v>
      </c>
      <c r="D30" s="242"/>
      <c r="E30" s="72"/>
      <c r="F30" s="106" t="str">
        <f>IF(AND(F31="N/A",F32="N/A"),"N/A",ROUND(AVERAGE(F31:F32),2))</f>
        <v>N/A</v>
      </c>
      <c r="G30" s="72"/>
      <c r="H30" s="106" t="str">
        <f>IF(AND(H31="N/A",H32="N/A"),"N/A",ROUND(AVERAGE(H31:H32),2))</f>
        <v>N/A</v>
      </c>
      <c r="I30" s="72"/>
      <c r="J30" s="73"/>
    </row>
    <row r="31" spans="2:44" ht="131.25" customHeight="1">
      <c r="B31" s="32" t="s">
        <v>67</v>
      </c>
      <c r="C31" s="33" t="s">
        <v>14</v>
      </c>
      <c r="D31" s="43" t="s">
        <v>239</v>
      </c>
      <c r="E31" s="90"/>
      <c r="F31" s="112" t="str">
        <f>IF(E31="0-Not aplicable","N/A",IF(E31="1-Emerging/Ad hoc",1,IF(E31="2-Repeatable",2,IF(E31="3-Defined",3,IF(E31="4-Managed",4,IF(E31="5-Optimized",5,"N/A"))))))</f>
        <v>N/A</v>
      </c>
      <c r="G31" s="90"/>
      <c r="H31" s="34" t="str">
        <f>IF(G31="0-Not aplicable","N/A",IF(G31="1-Emerging/Ad hoc",1,IF(G31="2-Repeatable",2,IF(G31="3-Defined",3,IF(G31="4-Managed",4,IF(G31="5-Optimized",5,"N/A"))))))</f>
        <v>N/A</v>
      </c>
      <c r="I31" s="34"/>
      <c r="J31" s="35"/>
      <c r="AQ31" t="s">
        <v>188</v>
      </c>
    </row>
    <row r="32" spans="2:44" ht="75" customHeight="1">
      <c r="B32" s="32" t="s">
        <v>68</v>
      </c>
      <c r="C32" s="33" t="s">
        <v>15</v>
      </c>
      <c r="D32" s="43" t="s">
        <v>113</v>
      </c>
      <c r="E32" s="90"/>
      <c r="F32" s="112" t="str">
        <f>IF(E32="0-Not aplicable","N/A",IF(E32="1-Emerging/Ad hoc",1,IF(E32="2-Repeatable",2,IF(E32="3-Defined",3,IF(E32="4-Managed",4,IF(E32="5-Optimized",5,"N/A"))))))</f>
        <v>N/A</v>
      </c>
      <c r="G32" s="90"/>
      <c r="H32" s="34" t="str">
        <f>IF(G32="0-Not aplicable","N/A",IF(G32="1-Emerging/Ad hoc",1,IF(G32="2-Repeatable",2,IF(G32="3-Defined",3,IF(G32="4-Managed",4,IF(G32="5-Optimized",5,"N/A"))))))</f>
        <v>N/A</v>
      </c>
      <c r="I32" s="34"/>
      <c r="J32" s="35"/>
      <c r="AP32">
        <v>1</v>
      </c>
      <c r="AQ32" t="str">
        <f>F16</f>
        <v>N/A</v>
      </c>
      <c r="AR32" t="s">
        <v>175</v>
      </c>
    </row>
    <row r="33" spans="2:44" ht="23.25" customHeight="1">
      <c r="B33" s="57" t="s">
        <v>69</v>
      </c>
      <c r="C33" s="249" t="s">
        <v>240</v>
      </c>
      <c r="D33" s="249"/>
      <c r="E33" s="76"/>
      <c r="F33" s="107" t="str">
        <f>IF(AND(F34="N/A",F38="N/A",F40="N/A"),"N/A",ROUND(AVERAGE(F34,F38,F40),2))</f>
        <v>N/A</v>
      </c>
      <c r="G33" s="76"/>
      <c r="H33" s="107" t="str">
        <f>IF(AND(H34="N/A",H38="N/A",H40="N/A"),"N/A",ROUND(AVERAGE(H34,H38,H40),2))</f>
        <v>N/A</v>
      </c>
      <c r="I33" s="76"/>
      <c r="J33" s="77"/>
      <c r="AP33">
        <v>2</v>
      </c>
      <c r="AQ33" t="str">
        <f>F19</f>
        <v>N/A</v>
      </c>
      <c r="AR33" t="s">
        <v>176</v>
      </c>
    </row>
    <row r="34" spans="2:44" ht="23.25" customHeight="1">
      <c r="B34" s="62" t="s">
        <v>70</v>
      </c>
      <c r="C34" s="242" t="s">
        <v>209</v>
      </c>
      <c r="D34" s="242"/>
      <c r="E34" s="72"/>
      <c r="F34" s="106" t="str">
        <f>IF(AND(F35="N/A",F36="N/A",F37="N/A"),"N/A",ROUND(AVERAGE(F35:F37),2))</f>
        <v>N/A</v>
      </c>
      <c r="G34" s="72"/>
      <c r="H34" s="106" t="str">
        <f>IF(AND(H35="N/A",H36="N/A",H37="N/A"),"N/A",ROUND(AVERAGE(H35:H37),2))</f>
        <v>N/A</v>
      </c>
      <c r="I34" s="72"/>
      <c r="J34" s="73"/>
      <c r="AP34">
        <v>3</v>
      </c>
      <c r="AQ34" t="str">
        <f>F22</f>
        <v>N/A</v>
      </c>
      <c r="AR34" t="s">
        <v>178</v>
      </c>
    </row>
    <row r="35" spans="2:44" ht="52.5" customHeight="1">
      <c r="B35" s="32" t="s">
        <v>76</v>
      </c>
      <c r="C35" s="33" t="s">
        <v>17</v>
      </c>
      <c r="D35" s="45" t="s">
        <v>241</v>
      </c>
      <c r="E35" s="90"/>
      <c r="F35" s="112" t="str">
        <f>IF(E35="0-Not aplicable","N/A",IF(E35="1-Emerging/Ad hoc",1,IF(E35="2-Repeatable",2,IF(E35="3-Defined",3,IF(E35="4-Managed",4,IF(E35="5-Optimized",5,"N/A"))))))</f>
        <v>N/A</v>
      </c>
      <c r="G35" s="90"/>
      <c r="H35" s="34" t="str">
        <f>IF(G35="0-Not aplicable","N/A",IF(G35="1-Emerging/Ad hoc",1,IF(G35="2-Repeatable",2,IF(G35="3-Defined",3,IF(G35="4-Managed",4,IF(G35="5-Optimized",5,"N/A"))))))</f>
        <v>N/A</v>
      </c>
      <c r="I35" s="34"/>
      <c r="J35" s="35"/>
      <c r="AP35">
        <v>4</v>
      </c>
      <c r="AQ35" t="str">
        <f>F26</f>
        <v>N/A</v>
      </c>
      <c r="AR35" t="s">
        <v>177</v>
      </c>
    </row>
    <row r="36" spans="2:44" ht="39.75" customHeight="1">
      <c r="B36" s="32" t="s">
        <v>77</v>
      </c>
      <c r="C36" s="33" t="s">
        <v>18</v>
      </c>
      <c r="D36" s="44" t="s">
        <v>218</v>
      </c>
      <c r="E36" s="90"/>
      <c r="F36" s="112" t="str">
        <f>IF(E36="0-Not aplicable","N/A",IF(E36="1-Emerging/Ad hoc",1,IF(E36="2-Repeatable",2,IF(E36="3-Defined",3,IF(E36="4-Managed",4,IF(E36="5-Optimized",5,"N/A"))))))</f>
        <v>N/A</v>
      </c>
      <c r="G36" s="90"/>
      <c r="H36" s="34" t="str">
        <f>IF(G36="0-Not aplicable","N/A",IF(G36="1-Emerging/Ad hoc",1,IF(G36="2-Repeatable",2,IF(G36="3-Defined",3,IF(G36="4-Managed",4,IF(G36="5-Optimized",5,"N/A"))))))</f>
        <v>N/A</v>
      </c>
      <c r="I36" s="34"/>
      <c r="J36" s="35"/>
      <c r="AP36">
        <v>5</v>
      </c>
      <c r="AQ36" t="str">
        <f>F30</f>
        <v>N/A</v>
      </c>
      <c r="AR36" t="s">
        <v>179</v>
      </c>
    </row>
    <row r="37" spans="2:44" ht="96.75" customHeight="1">
      <c r="B37" s="32" t="s">
        <v>78</v>
      </c>
      <c r="C37" s="33" t="s">
        <v>155</v>
      </c>
      <c r="D37" s="42" t="s">
        <v>245</v>
      </c>
      <c r="E37" s="90"/>
      <c r="F37" s="112" t="str">
        <f>IF(E37="0-Not aplicable","N/A",IF(E37="1-Emerging/Ad hoc",1,IF(E37="2-Repeatable",2,IF(E37="3-Defined",3,IF(E37="4-Managed",4,IF(E37="5-Optimized",5,"N/A"))))))</f>
        <v>N/A</v>
      </c>
      <c r="G37" s="90"/>
      <c r="H37" s="34" t="str">
        <f>IF(G37="0-Not aplicable","N/A",IF(G37="1-Emerging/Ad hoc",1,IF(G37="2-Repeatable",2,IF(G37="3-Defined",3,IF(G37="4-Managed",4,IF(G37="5-Optimized",5,"N/A"))))))</f>
        <v>N/A</v>
      </c>
      <c r="I37" s="34"/>
      <c r="J37" s="35"/>
      <c r="AP37">
        <v>6</v>
      </c>
      <c r="AQ37" t="str">
        <f>F34</f>
        <v>N/A</v>
      </c>
      <c r="AR37" t="s">
        <v>180</v>
      </c>
    </row>
    <row r="38" spans="2:44" ht="22.5" customHeight="1">
      <c r="B38" s="62" t="s">
        <v>71</v>
      </c>
      <c r="C38" s="242" t="s">
        <v>210</v>
      </c>
      <c r="D38" s="242"/>
      <c r="E38" s="72"/>
      <c r="F38" s="106" t="str">
        <f>F39</f>
        <v>N/A</v>
      </c>
      <c r="G38" s="72"/>
      <c r="H38" s="106" t="str">
        <f>H39</f>
        <v>N/A</v>
      </c>
      <c r="I38" s="72"/>
      <c r="J38" s="73"/>
      <c r="AP38">
        <v>7</v>
      </c>
      <c r="AQ38" t="str">
        <f>F38</f>
        <v>N/A</v>
      </c>
      <c r="AR38" t="s">
        <v>181</v>
      </c>
    </row>
    <row r="39" spans="2:44" ht="47.25" customHeight="1">
      <c r="B39" s="32" t="s">
        <v>72</v>
      </c>
      <c r="C39" s="33" t="s">
        <v>256</v>
      </c>
      <c r="D39" s="43" t="s">
        <v>156</v>
      </c>
      <c r="E39" s="90"/>
      <c r="F39" s="112" t="str">
        <f>IF(E39="0-Not aplicable","N/A",IF(E39="1-Emerging/Ad hoc",1,IF(E39="2-Repeatable",2,IF(E39="3-Defined",3,IF(E39="4-Managed",4,IF(E39="5-Optimized",5,"N/A"))))))</f>
        <v>N/A</v>
      </c>
      <c r="G39" s="90"/>
      <c r="H39" s="34" t="str">
        <f>IF(G39="0-Not aplicable","N/A",IF(G39="1-Emerging/Ad hoc",1,IF(G39="2-Repeatable",2,IF(G39="3-Defined",3,IF(G39="4-Managed",4,IF(G39="5-Optimized",5,"N/A"))))))</f>
        <v>N/A</v>
      </c>
      <c r="I39" s="34"/>
      <c r="J39" s="35"/>
      <c r="AP39">
        <v>8</v>
      </c>
      <c r="AQ39" t="str">
        <f>F40</f>
        <v>N/A</v>
      </c>
      <c r="AR39" t="s">
        <v>182</v>
      </c>
    </row>
    <row r="40" spans="2:44" ht="23.25" customHeight="1">
      <c r="B40" s="62" t="s">
        <v>73</v>
      </c>
      <c r="C40" s="242" t="s">
        <v>21</v>
      </c>
      <c r="D40" s="242"/>
      <c r="E40" s="72"/>
      <c r="F40" s="106" t="str">
        <f>F41</f>
        <v>N/A</v>
      </c>
      <c r="G40" s="72"/>
      <c r="H40" s="106" t="str">
        <f>H41</f>
        <v>N/A</v>
      </c>
      <c r="I40" s="72"/>
      <c r="J40" s="73"/>
      <c r="AP40">
        <v>9</v>
      </c>
      <c r="AQ40" t="str">
        <f>F43</f>
        <v>N/A</v>
      </c>
      <c r="AR40" t="s">
        <v>183</v>
      </c>
    </row>
    <row r="41" spans="2:44" ht="81.75" customHeight="1">
      <c r="B41" s="32" t="s">
        <v>74</v>
      </c>
      <c r="C41" s="33" t="s">
        <v>22</v>
      </c>
      <c r="D41" s="43" t="s">
        <v>242</v>
      </c>
      <c r="E41" s="90"/>
      <c r="F41" s="112" t="str">
        <f>IF(E41="0-Not aplicable","N/A",IF(E41="1-Emerging/Ad hoc",1,IF(E41="2-Repeatable",2,IF(E41="3-Defined",3,IF(E41="4-Managed",4,IF(E41="5-Optimized",5,"N/A"))))))</f>
        <v>N/A</v>
      </c>
      <c r="G41" s="90"/>
      <c r="H41" s="34" t="str">
        <f>IF(G41="0-Not aplicable","N/A",IF(G41="1-Emerging/Ad hoc",1,IF(G41="2-Repeatable",2,IF(G41="3-Defined",3,IF(G41="4-Managed",4,IF(G41="5-Optimized",5,"N/A"))))))</f>
        <v>N/A</v>
      </c>
      <c r="I41" s="34"/>
      <c r="J41" s="35"/>
      <c r="AP41">
        <v>10</v>
      </c>
      <c r="AQ41" t="str">
        <f>F47</f>
        <v>N/A</v>
      </c>
      <c r="AR41" t="s">
        <v>184</v>
      </c>
    </row>
    <row r="42" spans="2:44" ht="23.25" customHeight="1">
      <c r="B42" s="57" t="s">
        <v>75</v>
      </c>
      <c r="C42" s="249" t="s">
        <v>201</v>
      </c>
      <c r="D42" s="249"/>
      <c r="E42" s="76"/>
      <c r="F42" s="107" t="str">
        <f>IF(AND(F43="N/A",F47="N/A",F53="N/A"),"N/A",ROUND(AVERAGE(F43,F47,F53),2))</f>
        <v>N/A</v>
      </c>
      <c r="G42" s="76"/>
      <c r="H42" s="107" t="str">
        <f>IF(AND(H43="N/A",H47="N/A",H53="N/A"),"N/A",ROUND(AVERAGE(H43,H47,H53),2))</f>
        <v>N/A</v>
      </c>
      <c r="I42" s="76"/>
      <c r="J42" s="77"/>
      <c r="AP42">
        <v>11</v>
      </c>
      <c r="AQ42" t="str">
        <f>F53</f>
        <v>N/A</v>
      </c>
      <c r="AR42" t="s">
        <v>185</v>
      </c>
    </row>
    <row r="43" spans="2:44" ht="23.25" customHeight="1">
      <c r="B43" s="65" t="s">
        <v>79</v>
      </c>
      <c r="C43" s="242" t="s">
        <v>211</v>
      </c>
      <c r="D43" s="242"/>
      <c r="E43" s="74"/>
      <c r="F43" s="70" t="str">
        <f>IF(AND(F44="N/A",F45="N/A",F46="N/A"),"N/A",ROUND(AVERAGE(F44:F46),2))</f>
        <v>N/A</v>
      </c>
      <c r="G43" s="74"/>
      <c r="H43" s="70" t="str">
        <f>IF(AND(H44="N/A",H45="N/A",H46="N/A"),"N/A",ROUND(AVERAGE(H44:H46),2))</f>
        <v>N/A</v>
      </c>
      <c r="I43" s="74"/>
      <c r="J43" s="75"/>
      <c r="AP43">
        <v>12</v>
      </c>
      <c r="AQ43" t="str">
        <f>F59</f>
        <v>N/A</v>
      </c>
      <c r="AR43" t="s">
        <v>186</v>
      </c>
    </row>
    <row r="44" spans="2:44" ht="53.25" customHeight="1">
      <c r="B44" s="32" t="s">
        <v>95</v>
      </c>
      <c r="C44" s="33" t="s">
        <v>25</v>
      </c>
      <c r="D44" s="43" t="s">
        <v>157</v>
      </c>
      <c r="E44" s="90"/>
      <c r="F44" s="112" t="str">
        <f>IF(E44="0-Not aplicable","N/A",IF(E44="1-Emerging/Ad hoc",1,IF(E44="2-Repeatable",2,IF(E44="3-Defined",3,IF(E44="4-Managed",4,IF(E44="5-Optimized",5,"N/A"))))))</f>
        <v>N/A</v>
      </c>
      <c r="G44" s="90"/>
      <c r="H44" s="34" t="str">
        <f>IF(G44="0-Not aplicable","N/A",IF(G44="1-Emerging/Ad hoc",1,IF(G44="2-Repeatable",2,IF(G44="3-Defined",3,IF(G44="4-Managed",4,IF(G44="5-Optimized",5,"N/A"))))))</f>
        <v>N/A</v>
      </c>
      <c r="I44" s="34"/>
      <c r="J44" s="35"/>
      <c r="AP44">
        <v>13</v>
      </c>
      <c r="AQ44" t="str">
        <f>F62</f>
        <v>N/A</v>
      </c>
      <c r="AR44" t="s">
        <v>187</v>
      </c>
    </row>
    <row r="45" spans="2:44" ht="54" customHeight="1">
      <c r="B45" s="32" t="s">
        <v>96</v>
      </c>
      <c r="C45" s="33" t="s">
        <v>163</v>
      </c>
      <c r="D45" s="44" t="s">
        <v>251</v>
      </c>
      <c r="E45" s="90"/>
      <c r="F45" s="112" t="str">
        <f>IF(E45="0-Not aplicable","N/A",IF(E45="1-Emerging/Ad hoc",1,IF(E45="2-Repeatable",2,IF(E45="3-Defined",3,IF(E45="4-Managed",4,IF(E45="5-Optimized",5,"N/A"))))))</f>
        <v>N/A</v>
      </c>
      <c r="G45" s="90"/>
      <c r="H45" s="34" t="str">
        <f>IF(G45="0-Not aplicable","N/A",IF(G45="1-Emerging/Ad hoc",1,IF(G45="2-Repeatable",2,IF(G45="3-Defined",3,IF(G45="4-Managed",4,IF(G45="5-Optimized",5,"N/A"))))))</f>
        <v>N/A</v>
      </c>
      <c r="I45" s="34"/>
      <c r="J45" s="35"/>
    </row>
    <row r="46" spans="2:44" ht="92.25" customHeight="1">
      <c r="B46" s="32" t="s">
        <v>97</v>
      </c>
      <c r="C46" s="33" t="s">
        <v>27</v>
      </c>
      <c r="D46" s="43" t="s">
        <v>252</v>
      </c>
      <c r="E46" s="90"/>
      <c r="F46" s="112" t="str">
        <f>IF(E46="0-Not aplicable","N/A",IF(E46="1-Emerging/Ad hoc",1,IF(E46="2-Repeatable",2,IF(E46="3-Defined",3,IF(E46="4-Managed",4,IF(E46="5-Optimized",5,"N/A"))))))</f>
        <v>N/A</v>
      </c>
      <c r="G46" s="90"/>
      <c r="H46" s="34" t="str">
        <f>IF(G46="0-Not aplicable","N/A",IF(G46="1-Emerging/Ad hoc",1,IF(G46="2-Repeatable",2,IF(G46="3-Defined",3,IF(G46="4-Managed",4,IF(G46="5-Optimized",5,"N/A"))))))</f>
        <v>N/A</v>
      </c>
      <c r="I46" s="34"/>
      <c r="J46" s="35"/>
      <c r="AQ46" t="s">
        <v>189</v>
      </c>
    </row>
    <row r="47" spans="2:44" ht="23.25" customHeight="1">
      <c r="B47" s="62" t="s">
        <v>80</v>
      </c>
      <c r="C47" s="242" t="s">
        <v>243</v>
      </c>
      <c r="D47" s="242"/>
      <c r="E47" s="72"/>
      <c r="F47" s="106" t="str">
        <f>IF(AND(F48="N/A",F49="N/A",F50="N/A",F51="N/A",F52="N/A"),"N/A",ROUND(AVERAGE(F48:F52),2))</f>
        <v>N/A</v>
      </c>
      <c r="G47" s="72"/>
      <c r="H47" s="106" t="str">
        <f>IF(AND(H48="N/A",H49="N/A",H50="N/A",H51="N/A",H52="N/A"),"N/A",ROUND(AVERAGE(H48:H52),2))</f>
        <v>N/A</v>
      </c>
      <c r="I47" s="72"/>
      <c r="J47" s="73"/>
      <c r="AP47">
        <v>1</v>
      </c>
      <c r="AQ47" t="str">
        <f>H16</f>
        <v>N/A</v>
      </c>
      <c r="AR47" t="s">
        <v>175</v>
      </c>
    </row>
    <row r="48" spans="2:44" ht="72.75" customHeight="1">
      <c r="B48" s="32" t="s">
        <v>98</v>
      </c>
      <c r="C48" s="33" t="s">
        <v>29</v>
      </c>
      <c r="D48" s="44" t="s">
        <v>253</v>
      </c>
      <c r="E48" s="90"/>
      <c r="F48" s="112" t="str">
        <f>IF(E48="0-Not aplicable","N/A",IF(E48="1-Emerging/Ad hoc",1,IF(E48="2-Repeatable",2,IF(E48="3-Defined",3,IF(E48="4-Managed",4,IF(E48="5-Optimized",5,"N/A"))))))</f>
        <v>N/A</v>
      </c>
      <c r="G48" s="90"/>
      <c r="H48" s="34" t="str">
        <f>IF(G48="0-Not aplicable","N/A",IF(G48="1-Emerging/Ad hoc",1,IF(G48="2-Repeatable",2,IF(G48="3-Defined",3,IF(G48="4-Managed",4,IF(G48="5-Optimized",5,"N/A"))))))</f>
        <v>N/A</v>
      </c>
      <c r="I48" s="34"/>
      <c r="J48" s="35"/>
      <c r="AP48">
        <v>2</v>
      </c>
      <c r="AQ48" t="str">
        <f>H19</f>
        <v>N/A</v>
      </c>
      <c r="AR48" t="s">
        <v>176</v>
      </c>
    </row>
    <row r="49" spans="2:44" ht="126.75" customHeight="1">
      <c r="B49" s="32" t="s">
        <v>99</v>
      </c>
      <c r="C49" s="33" t="s">
        <v>30</v>
      </c>
      <c r="D49" s="44" t="s">
        <v>244</v>
      </c>
      <c r="E49" s="90"/>
      <c r="F49" s="112" t="str">
        <f>IF(E49="0-Not aplicable","N/A",IF(E49="1-Emerging/Ad hoc",1,IF(E49="2-Repeatable",2,IF(E49="3-Defined",3,IF(E49="4-Managed",4,IF(E49="5-Optimized",5,"N/A"))))))</f>
        <v>N/A</v>
      </c>
      <c r="G49" s="90"/>
      <c r="H49" s="34" t="str">
        <f>IF(G49="0-Not aplicable","N/A",IF(G49="1-Emerging/Ad hoc",1,IF(G49="2-Repeatable",2,IF(G49="3-Defined",3,IF(G49="4-Managed",4,IF(G49="5-Optimized",5,"N/A"))))))</f>
        <v>N/A</v>
      </c>
      <c r="I49" s="34"/>
      <c r="J49" s="35"/>
      <c r="AP49">
        <v>3</v>
      </c>
      <c r="AQ49" t="str">
        <f>H22</f>
        <v>N/A</v>
      </c>
      <c r="AR49" t="s">
        <v>178</v>
      </c>
    </row>
    <row r="50" spans="2:44" ht="36.75" customHeight="1">
      <c r="B50" s="32" t="s">
        <v>100</v>
      </c>
      <c r="C50" s="33" t="s">
        <v>31</v>
      </c>
      <c r="D50" s="44" t="s">
        <v>219</v>
      </c>
      <c r="E50" s="90"/>
      <c r="F50" s="112" t="str">
        <f>IF(E50="0-Not aplicable","N/A",IF(E50="1-Emerging/Ad hoc",1,IF(E50="2-Repeatable",2,IF(E50="3-Defined",3,IF(E50="4-Managed",4,IF(E50="5-Optimized",5,"N/A"))))))</f>
        <v>N/A</v>
      </c>
      <c r="G50" s="90"/>
      <c r="H50" s="34" t="str">
        <f>IF(G50="0-Not aplicable","N/A",IF(G50="1-Emerging/Ad hoc",1,IF(G50="2-Repeatable",2,IF(G50="3-Defined",3,IF(G50="4-Managed",4,IF(G50="5-Optimized",5,"N/A"))))))</f>
        <v>N/A</v>
      </c>
      <c r="I50" s="34"/>
      <c r="J50" s="35"/>
      <c r="AP50">
        <v>4</v>
      </c>
      <c r="AQ50" t="str">
        <f>H26</f>
        <v>N/A</v>
      </c>
      <c r="AR50" t="s">
        <v>177</v>
      </c>
    </row>
    <row r="51" spans="2:44" ht="36" customHeight="1">
      <c r="B51" s="32" t="s">
        <v>101</v>
      </c>
      <c r="C51" s="33" t="s">
        <v>32</v>
      </c>
      <c r="D51" s="44" t="s">
        <v>223</v>
      </c>
      <c r="E51" s="90"/>
      <c r="F51" s="112" t="str">
        <f>IF(E51="0-Not aplicable","N/A",IF(E51="1-Emerging/Ad hoc",1,IF(E51="2-Repeatable",2,IF(E51="3-Defined",3,IF(E51="4-Managed",4,IF(E51="5-Optimized",5,"N/A"))))))</f>
        <v>N/A</v>
      </c>
      <c r="G51" s="90"/>
      <c r="H51" s="34" t="str">
        <f>IF(G51="0-Not aplicable","N/A",IF(G51="1-Emerging/Ad hoc",1,IF(G51="2-Repeatable",2,IF(G51="3-Defined",3,IF(G51="4-Managed",4,IF(G51="5-Optimized",5,"N/A"))))))</f>
        <v>N/A</v>
      </c>
      <c r="I51" s="34"/>
      <c r="J51" s="35"/>
      <c r="AP51">
        <v>5</v>
      </c>
      <c r="AQ51" t="str">
        <f>H30</f>
        <v>N/A</v>
      </c>
      <c r="AR51" t="s">
        <v>179</v>
      </c>
    </row>
    <row r="52" spans="2:44" ht="96.75" customHeight="1">
      <c r="B52" s="32" t="s">
        <v>102</v>
      </c>
      <c r="C52" s="33" t="s">
        <v>33</v>
      </c>
      <c r="D52" s="42" t="s">
        <v>254</v>
      </c>
      <c r="E52" s="90"/>
      <c r="F52" s="112" t="str">
        <f>IF(E52="0-Not aplicable","N/A",IF(E52="1-Emerging/Ad hoc",1,IF(E52="2-Repeatable",2,IF(E52="3-Defined",3,IF(E52="4-Managed",4,IF(E52="5-Optimized",5,"N/A"))))))</f>
        <v>N/A</v>
      </c>
      <c r="G52" s="90"/>
      <c r="H52" s="34" t="str">
        <f>IF(G52="0-Not aplicable","N/A",IF(G52="1-Emerging/Ad hoc",1,IF(G52="2-Repeatable",2,IF(G52="3-Defined",3,IF(G52="4-Managed",4,IF(G52="5-Optimized",5,"N/A"))))))</f>
        <v>N/A</v>
      </c>
      <c r="I52" s="34"/>
      <c r="J52" s="35"/>
      <c r="AP52">
        <v>6</v>
      </c>
      <c r="AQ52" t="str">
        <f>H34</f>
        <v>N/A</v>
      </c>
      <c r="AR52" t="s">
        <v>180</v>
      </c>
    </row>
    <row r="53" spans="2:44" ht="23.25" customHeight="1">
      <c r="B53" s="62" t="s">
        <v>81</v>
      </c>
      <c r="C53" s="242" t="s">
        <v>213</v>
      </c>
      <c r="D53" s="242"/>
      <c r="E53" s="72"/>
      <c r="F53" s="106" t="str">
        <f>IF(AND(F54="N/A",F55="N/A",F56="N/A",F57="N/A"),"N/A",ROUND(AVERAGE(F54:F57),2))</f>
        <v>N/A</v>
      </c>
      <c r="G53" s="72"/>
      <c r="H53" s="106" t="str">
        <f>IF(AND(H54="N/A",H55="N/A",H56="N/A",H57="N/A"),"N/A",ROUND(AVERAGE(H54:H57),2))</f>
        <v>N/A</v>
      </c>
      <c r="I53" s="72"/>
      <c r="J53" s="73"/>
      <c r="AP53">
        <v>7</v>
      </c>
      <c r="AQ53" t="str">
        <f>H38</f>
        <v>N/A</v>
      </c>
      <c r="AR53" t="s">
        <v>181</v>
      </c>
    </row>
    <row r="54" spans="2:44" ht="24" customHeight="1">
      <c r="B54" s="32" t="s">
        <v>103</v>
      </c>
      <c r="C54" s="33" t="s">
        <v>35</v>
      </c>
      <c r="D54" s="44" t="s">
        <v>158</v>
      </c>
      <c r="E54" s="90"/>
      <c r="F54" s="112" t="str">
        <f>IF(E54="0-Not aplicable","N/A",IF(E54="1-Emerging/Ad hoc",1,IF(E54="2-Repeatable",2,IF(E54="3-Defined",3,IF(E54="4-Managed",4,IF(E54="5-Optimized",5,"N/A"))))))</f>
        <v>N/A</v>
      </c>
      <c r="G54" s="90"/>
      <c r="H54" s="34" t="str">
        <f>IF(G54="0-Not aplicable","N/A",IF(G54="1-Emerging/Ad hoc",1,IF(G54="2-Repeatable",2,IF(G54="3-Defined",3,IF(G54="4-Managed",4,IF(G54="5-Optimized",5,"N/A"))))))</f>
        <v>N/A</v>
      </c>
      <c r="I54" s="34"/>
      <c r="J54" s="35"/>
      <c r="AP54">
        <v>8</v>
      </c>
      <c r="AQ54" t="str">
        <f>H40</f>
        <v>N/A</v>
      </c>
      <c r="AR54" t="s">
        <v>182</v>
      </c>
    </row>
    <row r="55" spans="2:44" ht="36" customHeight="1">
      <c r="B55" s="32" t="s">
        <v>104</v>
      </c>
      <c r="C55" s="33" t="s">
        <v>36</v>
      </c>
      <c r="D55" s="44" t="s">
        <v>159</v>
      </c>
      <c r="E55" s="90"/>
      <c r="F55" s="112" t="str">
        <f>IF(E55="0-Not aplicable","N/A",IF(E55="1-Emerging/Ad hoc",1,IF(E55="2-Repeatable",2,IF(E55="3-Defined",3,IF(E55="4-Managed",4,IF(E55="5-Optimized",5,"N/A"))))))</f>
        <v>N/A</v>
      </c>
      <c r="G55" s="90"/>
      <c r="H55" s="34" t="str">
        <f>IF(G55="0-Not aplicable","N/A",IF(G55="1-Emerging/Ad hoc",1,IF(G55="2-Repeatable",2,IF(G55="3-Defined",3,IF(G55="4-Managed",4,IF(G55="5-Optimized",5,"N/A"))))))</f>
        <v>N/A</v>
      </c>
      <c r="I55" s="34"/>
      <c r="J55" s="35"/>
      <c r="AP55">
        <v>9</v>
      </c>
      <c r="AQ55" t="str">
        <f>H43</f>
        <v>N/A</v>
      </c>
      <c r="AR55" t="s">
        <v>183</v>
      </c>
    </row>
    <row r="56" spans="2:44" ht="49.5">
      <c r="B56" s="32" t="s">
        <v>105</v>
      </c>
      <c r="C56" s="33" t="s">
        <v>37</v>
      </c>
      <c r="D56" s="44" t="s">
        <v>160</v>
      </c>
      <c r="E56" s="90"/>
      <c r="F56" s="112" t="str">
        <f>IF(E56="0-Not aplicable","N/A",IF(E56="1-Emerging/Ad hoc",1,IF(E56="2-Repeatable",2,IF(E56="3-Defined",3,IF(E56="4-Managed",4,IF(E56="5-Optimized",5,"N/A"))))))</f>
        <v>N/A</v>
      </c>
      <c r="G56" s="90"/>
      <c r="H56" s="34" t="str">
        <f>IF(G56="0-Not aplicable","N/A",IF(G56="1-Emerging/Ad hoc",1,IF(G56="2-Repeatable",2,IF(G56="3-Defined",3,IF(G56="4-Managed",4,IF(G56="5-Optimized",5,"N/A"))))))</f>
        <v>N/A</v>
      </c>
      <c r="I56" s="34"/>
      <c r="J56" s="35"/>
      <c r="AP56">
        <v>10</v>
      </c>
      <c r="AQ56" t="str">
        <f>H47</f>
        <v>N/A</v>
      </c>
      <c r="AR56" t="s">
        <v>184</v>
      </c>
    </row>
    <row r="57" spans="2:44" ht="86.25" customHeight="1">
      <c r="B57" s="32" t="s">
        <v>106</v>
      </c>
      <c r="C57" s="33" t="s">
        <v>38</v>
      </c>
      <c r="D57" s="43" t="s">
        <v>114</v>
      </c>
      <c r="E57" s="90"/>
      <c r="F57" s="112" t="str">
        <f>IF(E57="0-Not aplicable","N/A",IF(E57="1-Emerging/Ad hoc",1,IF(E57="2-Repeatable",2,IF(E57="3-Defined",3,IF(E57="4-Managed",4,IF(E57="5-Optimized",5,"N/A"))))))</f>
        <v>N/A</v>
      </c>
      <c r="G57" s="90"/>
      <c r="H57" s="34" t="str">
        <f>IF(G57="0-Not aplicable","N/A",IF(G57="1-Emerging/Ad hoc",1,IF(G57="2-Repeatable",2,IF(G57="3-Defined",3,IF(G57="4-Managed",4,IF(G57="5-Optimized",5,"N/A"))))))</f>
        <v>N/A</v>
      </c>
      <c r="I57" s="34"/>
      <c r="J57" s="35"/>
      <c r="AP57">
        <v>11</v>
      </c>
      <c r="AQ57" t="str">
        <f>H53</f>
        <v>N/A</v>
      </c>
      <c r="AR57" t="s">
        <v>185</v>
      </c>
    </row>
    <row r="58" spans="2:44" ht="23.25" customHeight="1">
      <c r="B58" s="57" t="s">
        <v>82</v>
      </c>
      <c r="C58" s="249" t="s">
        <v>202</v>
      </c>
      <c r="D58" s="249"/>
      <c r="E58" s="76"/>
      <c r="F58" s="107" t="str">
        <f>IF(AND(F59="N/A",F62="N/A"),"N/A",ROUND(AVERAGE(F59,F62),2))</f>
        <v>N/A</v>
      </c>
      <c r="G58" s="76"/>
      <c r="H58" s="107" t="str">
        <f>IF(AND(H59="N/A",H62="N/A"),"N/A",ROUND(AVERAGE(H59,H62),2))</f>
        <v>N/A</v>
      </c>
      <c r="I58" s="76"/>
      <c r="J58" s="77"/>
      <c r="AP58">
        <v>12</v>
      </c>
      <c r="AQ58" t="str">
        <f>H59</f>
        <v>N/A</v>
      </c>
      <c r="AR58" t="s">
        <v>186</v>
      </c>
    </row>
    <row r="59" spans="2:44" ht="23.25" customHeight="1">
      <c r="B59" s="62" t="s">
        <v>83</v>
      </c>
      <c r="C59" s="242" t="s">
        <v>214</v>
      </c>
      <c r="D59" s="242"/>
      <c r="E59" s="72"/>
      <c r="F59" s="106" t="str">
        <f>IF(AND(F60="N/A",F61="N/A"),"N/A",ROUND(AVERAGE(F60:F61),2))</f>
        <v>N/A</v>
      </c>
      <c r="G59" s="72"/>
      <c r="H59" s="106" t="str">
        <f>IF(AND(H60="N/A",H61="N/A"),"N/A",ROUND(AVERAGE(H60:H61),2))</f>
        <v>N/A</v>
      </c>
      <c r="I59" s="72"/>
      <c r="J59" s="73"/>
      <c r="AP59">
        <v>13</v>
      </c>
      <c r="AQ59" t="str">
        <f>H62</f>
        <v>N/A</v>
      </c>
      <c r="AR59" t="s">
        <v>187</v>
      </c>
    </row>
    <row r="60" spans="2:44" ht="69.75" customHeight="1">
      <c r="B60" s="32" t="s">
        <v>84</v>
      </c>
      <c r="C60" s="33" t="s">
        <v>41</v>
      </c>
      <c r="D60" s="42" t="s">
        <v>161</v>
      </c>
      <c r="E60" s="90"/>
      <c r="F60" s="112" t="str">
        <f>IF(E60="0-Not aplicable","N/A",IF(E60="1-Emerging/Ad hoc",1,IF(E60="2-Repeatable",2,IF(E60="3-Defined",3,IF(E60="4-Managed",4,IF(E60="5-Optimized",5,"N/A"))))))</f>
        <v>N/A</v>
      </c>
      <c r="G60" s="90"/>
      <c r="H60" s="34" t="str">
        <f>IF(G60="0-Not aplicable","N/A",IF(G60="1-Emerging/Ad hoc",1,IF(G60="2-Repeatable",2,IF(G60="3-Defined",3,IF(G60="4-Managed",4,IF(G60="5-Optimized",5,"N/A"))))))</f>
        <v>N/A</v>
      </c>
      <c r="I60" s="34"/>
      <c r="J60" s="36"/>
    </row>
    <row r="61" spans="2:44" ht="72" customHeight="1">
      <c r="B61" s="32" t="s">
        <v>115</v>
      </c>
      <c r="C61" s="33" t="s">
        <v>42</v>
      </c>
      <c r="D61" s="43" t="s">
        <v>220</v>
      </c>
      <c r="E61" s="90"/>
      <c r="F61" s="112" t="str">
        <f>IF(E61="0-Not aplicable","N/A",IF(E61="1-Emerging/Ad hoc",1,IF(E61="2-Repeatable",2,IF(E61="3-Defined",3,IF(E61="4-Managed",4,IF(E61="5-Optimized",5,"N/A"))))))</f>
        <v>N/A</v>
      </c>
      <c r="G61" s="90"/>
      <c r="H61" s="34" t="str">
        <f>IF(G61="0-Not aplicable","N/A",IF(G61="1-Emerging/Ad hoc",1,IF(G61="2-Repeatable",2,IF(G61="3-Defined",3,IF(G61="4-Managed",4,IF(G61="5-Optimized",5,"N/A"))))))</f>
        <v>N/A</v>
      </c>
      <c r="I61" s="34"/>
      <c r="J61" s="36"/>
    </row>
    <row r="62" spans="2:44" ht="23.25" customHeight="1">
      <c r="B62" s="62" t="s">
        <v>85</v>
      </c>
      <c r="C62" s="242" t="s">
        <v>215</v>
      </c>
      <c r="D62" s="242"/>
      <c r="E62" s="72"/>
      <c r="F62" s="106" t="str">
        <f>IF(AND(F63="N/A",F64="N/A",F65="N/A",F66="N/A",F67="N/A",F68="N/A",F69="N/A",F70="N/A",F71="N/A"),"N/A",ROUND(AVERAGE(F63:F71),2))</f>
        <v>N/A</v>
      </c>
      <c r="G62" s="72"/>
      <c r="H62" s="106" t="str">
        <f>IF(AND(H63="N/A",H64="N/A",H65="N/A",H66="N/A",H67="N/A",H68="N/A",H69="N/A",H70="N/A",H71="N/A"),"N/A",ROUND(AVERAGE(H63:H71),2))</f>
        <v>N/A</v>
      </c>
      <c r="I62" s="72"/>
      <c r="J62" s="73"/>
    </row>
    <row r="63" spans="2:44" ht="69" customHeight="1">
      <c r="B63" s="32" t="s">
        <v>86</v>
      </c>
      <c r="C63" s="33" t="s">
        <v>221</v>
      </c>
      <c r="D63" s="42" t="s">
        <v>116</v>
      </c>
      <c r="E63" s="90"/>
      <c r="F63" s="112" t="str">
        <f t="shared" ref="F63:F71" si="0">IF(E63="0-Not aplicable","N/A",IF(E63="1-Emerging/Ad hoc",1,IF(E63="2-Repeatable",2,IF(E63="3-Defined",3,IF(E63="4-Managed",4,IF(E63="5-Optimized",5,"N/A"))))))</f>
        <v>N/A</v>
      </c>
      <c r="G63" s="90"/>
      <c r="H63" s="34" t="str">
        <f t="shared" ref="H63:H71" si="1">IF(G63="0-Not aplicable","N/A",IF(G63="1-Emerging/Ad hoc",1,IF(G63="2-Repeatable",2,IF(G63="3-Defined",3,IF(G63="4-Managed",4,IF(G63="5-Optimized",5,"N/A"))))))</f>
        <v>N/A</v>
      </c>
      <c r="I63" s="34"/>
      <c r="J63" s="35"/>
    </row>
    <row r="64" spans="2:44" ht="56.25" customHeight="1">
      <c r="B64" s="32" t="s">
        <v>87</v>
      </c>
      <c r="C64" s="33" t="s">
        <v>45</v>
      </c>
      <c r="D64" s="43" t="s">
        <v>164</v>
      </c>
      <c r="E64" s="90"/>
      <c r="F64" s="112" t="str">
        <f t="shared" si="0"/>
        <v>N/A</v>
      </c>
      <c r="G64" s="90"/>
      <c r="H64" s="34" t="str">
        <f t="shared" si="1"/>
        <v>N/A</v>
      </c>
      <c r="I64" s="34"/>
      <c r="J64" s="35"/>
    </row>
    <row r="65" spans="2:10" ht="65.099999999999994" customHeight="1">
      <c r="B65" s="32" t="s">
        <v>88</v>
      </c>
      <c r="C65" s="33" t="s">
        <v>46</v>
      </c>
      <c r="D65" s="43" t="s">
        <v>162</v>
      </c>
      <c r="E65" s="90"/>
      <c r="F65" s="112" t="str">
        <f t="shared" si="0"/>
        <v>N/A</v>
      </c>
      <c r="G65" s="90"/>
      <c r="H65" s="34" t="str">
        <f t="shared" si="1"/>
        <v>N/A</v>
      </c>
      <c r="I65" s="34"/>
      <c r="J65" s="35"/>
    </row>
    <row r="66" spans="2:10" ht="53.25" customHeight="1">
      <c r="B66" s="32" t="s">
        <v>89</v>
      </c>
      <c r="C66" s="33" t="s">
        <v>48</v>
      </c>
      <c r="D66" s="42" t="s">
        <v>246</v>
      </c>
      <c r="E66" s="90"/>
      <c r="F66" s="112" t="str">
        <f t="shared" si="0"/>
        <v>N/A</v>
      </c>
      <c r="G66" s="90"/>
      <c r="H66" s="34" t="str">
        <f t="shared" si="1"/>
        <v>N/A</v>
      </c>
      <c r="I66" s="34"/>
      <c r="J66" s="35"/>
    </row>
    <row r="67" spans="2:10" ht="70.5" customHeight="1">
      <c r="B67" s="32" t="s">
        <v>90</v>
      </c>
      <c r="C67" s="33" t="s">
        <v>47</v>
      </c>
      <c r="D67" s="42" t="s">
        <v>247</v>
      </c>
      <c r="E67" s="91"/>
      <c r="F67" s="112" t="str">
        <f t="shared" si="0"/>
        <v>N/A</v>
      </c>
      <c r="G67" s="90"/>
      <c r="H67" s="34" t="str">
        <f t="shared" si="1"/>
        <v>N/A</v>
      </c>
      <c r="I67" s="34"/>
      <c r="J67" s="36"/>
    </row>
    <row r="68" spans="2:10" ht="36.75" customHeight="1">
      <c r="B68" s="32" t="s">
        <v>91</v>
      </c>
      <c r="C68" s="33" t="s">
        <v>49</v>
      </c>
      <c r="D68" s="46" t="s">
        <v>165</v>
      </c>
      <c r="E68" s="92"/>
      <c r="F68" s="112" t="str">
        <f t="shared" si="0"/>
        <v>N/A</v>
      </c>
      <c r="G68" s="90"/>
      <c r="H68" s="34" t="str">
        <f t="shared" si="1"/>
        <v>N/A</v>
      </c>
      <c r="I68" s="34"/>
      <c r="J68" s="36"/>
    </row>
    <row r="69" spans="2:10" ht="23.25" customHeight="1">
      <c r="B69" s="32" t="s">
        <v>92</v>
      </c>
      <c r="C69" s="33" t="s">
        <v>50</v>
      </c>
      <c r="D69" s="42" t="s">
        <v>117</v>
      </c>
      <c r="E69" s="92"/>
      <c r="F69" s="112" t="str">
        <f t="shared" si="0"/>
        <v>N/A</v>
      </c>
      <c r="G69" s="90"/>
      <c r="H69" s="34" t="str">
        <f t="shared" si="1"/>
        <v>N/A</v>
      </c>
      <c r="I69" s="34"/>
      <c r="J69" s="36"/>
    </row>
    <row r="70" spans="2:10" ht="51" customHeight="1">
      <c r="B70" s="32" t="s">
        <v>93</v>
      </c>
      <c r="C70" s="33" t="s">
        <v>51</v>
      </c>
      <c r="D70" s="43" t="s">
        <v>118</v>
      </c>
      <c r="E70" s="92"/>
      <c r="F70" s="112" t="str">
        <f t="shared" si="0"/>
        <v>N/A</v>
      </c>
      <c r="G70" s="90"/>
      <c r="H70" s="34" t="str">
        <f t="shared" si="1"/>
        <v>N/A</v>
      </c>
      <c r="I70" s="34"/>
      <c r="J70" s="36"/>
    </row>
    <row r="71" spans="2:10" ht="186" customHeight="1">
      <c r="B71" s="38" t="s">
        <v>94</v>
      </c>
      <c r="C71" s="39" t="s">
        <v>52</v>
      </c>
      <c r="D71" s="39" t="s">
        <v>255</v>
      </c>
      <c r="E71" s="93"/>
      <c r="F71" s="113" t="str">
        <f t="shared" si="0"/>
        <v>N/A</v>
      </c>
      <c r="G71" s="94"/>
      <c r="H71" s="40" t="str">
        <f t="shared" si="1"/>
        <v>N/A</v>
      </c>
      <c r="I71" s="40"/>
      <c r="J71" s="41"/>
    </row>
    <row r="72" spans="2:10" ht="16.5">
      <c r="B72" s="80"/>
      <c r="C72" s="78"/>
      <c r="D72" s="78"/>
      <c r="E72" s="79"/>
      <c r="F72" s="79"/>
      <c r="G72" s="79"/>
      <c r="H72" s="79"/>
      <c r="I72" s="79"/>
      <c r="J72" s="83"/>
    </row>
    <row r="73" spans="2:10" ht="16.5">
      <c r="B73" s="81"/>
      <c r="C73" s="78"/>
      <c r="D73" s="78"/>
      <c r="E73" s="79"/>
      <c r="F73" s="79"/>
      <c r="G73" s="79"/>
      <c r="H73" s="79"/>
      <c r="I73" s="79"/>
      <c r="J73" s="84"/>
    </row>
    <row r="74" spans="2:10" ht="16.5">
      <c r="B74" s="81"/>
      <c r="C74" s="78"/>
      <c r="D74" s="78"/>
      <c r="E74" s="79"/>
      <c r="F74" s="79"/>
      <c r="G74" s="79"/>
      <c r="H74" s="79"/>
      <c r="I74" s="79"/>
      <c r="J74" s="84"/>
    </row>
    <row r="75" spans="2:10" ht="16.5">
      <c r="B75" s="81"/>
      <c r="C75" s="78"/>
      <c r="D75" s="78"/>
      <c r="E75" s="79"/>
      <c r="F75" s="79"/>
      <c r="G75" s="79"/>
      <c r="H75" s="79"/>
      <c r="I75" s="79"/>
      <c r="J75" s="84"/>
    </row>
    <row r="76" spans="2:10" ht="16.5">
      <c r="B76" s="81"/>
      <c r="C76" s="78"/>
      <c r="D76" s="78"/>
      <c r="E76" s="79"/>
      <c r="F76" s="79"/>
      <c r="G76" s="79"/>
      <c r="H76" s="79"/>
      <c r="I76" s="79"/>
      <c r="J76" s="84"/>
    </row>
    <row r="77" spans="2:10" ht="16.5">
      <c r="B77" s="81"/>
      <c r="C77" s="78"/>
      <c r="D77" s="78"/>
      <c r="E77" s="79"/>
      <c r="F77" s="79"/>
      <c r="G77" s="79"/>
      <c r="H77" s="79"/>
      <c r="I77" s="79"/>
      <c r="J77" s="84"/>
    </row>
    <row r="78" spans="2:10" ht="16.5">
      <c r="B78" s="81"/>
      <c r="C78" s="78"/>
      <c r="D78" s="78"/>
      <c r="E78" s="79"/>
      <c r="F78" s="79"/>
      <c r="G78" s="79"/>
      <c r="H78" s="79"/>
      <c r="I78" s="79"/>
      <c r="J78" s="84"/>
    </row>
    <row r="79" spans="2:10" ht="16.5">
      <c r="B79" s="81"/>
      <c r="C79" s="78"/>
      <c r="D79" s="78"/>
      <c r="E79" s="79"/>
      <c r="F79" s="79"/>
      <c r="G79" s="79"/>
      <c r="H79" s="79"/>
      <c r="I79" s="79"/>
      <c r="J79" s="84"/>
    </row>
    <row r="80" spans="2:10" ht="16.5">
      <c r="B80" s="81"/>
      <c r="C80" s="78"/>
      <c r="D80" s="78"/>
      <c r="E80" s="79"/>
      <c r="F80" s="79"/>
      <c r="G80" s="79"/>
      <c r="H80" s="79"/>
      <c r="I80" s="79"/>
      <c r="J80" s="84"/>
    </row>
    <row r="81" spans="2:10" ht="16.5">
      <c r="B81" s="81"/>
      <c r="C81" s="78"/>
      <c r="D81" s="78"/>
      <c r="E81" s="79"/>
      <c r="F81" s="79"/>
      <c r="G81" s="79"/>
      <c r="H81" s="79"/>
      <c r="I81" s="79"/>
      <c r="J81" s="84"/>
    </row>
    <row r="82" spans="2:10" ht="16.5">
      <c r="B82" s="81"/>
      <c r="C82" s="78"/>
      <c r="D82" s="78"/>
      <c r="E82" s="79"/>
      <c r="F82" s="79"/>
      <c r="G82" s="79"/>
      <c r="H82" s="79"/>
      <c r="I82" s="79"/>
      <c r="J82" s="84"/>
    </row>
    <row r="83" spans="2:10" ht="16.5">
      <c r="B83" s="81"/>
      <c r="C83" s="78"/>
      <c r="D83" s="78"/>
      <c r="E83" s="79"/>
      <c r="F83" s="79"/>
      <c r="G83" s="79"/>
      <c r="H83" s="79"/>
      <c r="I83" s="79"/>
      <c r="J83" s="84"/>
    </row>
    <row r="84" spans="2:10" ht="16.5">
      <c r="B84" s="81"/>
      <c r="C84" s="78"/>
      <c r="D84" s="78"/>
      <c r="E84" s="79"/>
      <c r="F84" s="79"/>
      <c r="G84" s="79"/>
      <c r="H84" s="79"/>
      <c r="I84" s="79"/>
      <c r="J84" s="84"/>
    </row>
    <row r="85" spans="2:10" ht="16.5">
      <c r="B85" s="81"/>
      <c r="C85" s="78"/>
      <c r="D85" s="78"/>
      <c r="E85" s="79"/>
      <c r="F85" s="79"/>
      <c r="G85" s="79"/>
      <c r="H85" s="79"/>
      <c r="I85" s="79"/>
      <c r="J85" s="84"/>
    </row>
    <row r="86" spans="2:10" ht="16.5">
      <c r="B86" s="81"/>
      <c r="C86" s="78"/>
      <c r="D86" s="78"/>
      <c r="E86" s="79"/>
      <c r="F86" s="79"/>
      <c r="G86" s="79"/>
      <c r="H86" s="79"/>
      <c r="I86" s="79"/>
      <c r="J86" s="84"/>
    </row>
    <row r="87" spans="2:10" ht="16.5">
      <c r="B87" s="81"/>
      <c r="C87" s="78"/>
      <c r="D87" s="78"/>
      <c r="E87" s="79"/>
      <c r="F87" s="79"/>
      <c r="G87" s="79"/>
      <c r="H87" s="79"/>
      <c r="I87" s="79"/>
      <c r="J87" s="84"/>
    </row>
    <row r="88" spans="2:10" ht="16.5">
      <c r="B88" s="81"/>
      <c r="C88" s="78"/>
      <c r="D88" s="78"/>
      <c r="E88" s="79"/>
      <c r="F88" s="79"/>
      <c r="G88" s="79"/>
      <c r="H88" s="79"/>
      <c r="I88" s="79"/>
      <c r="J88" s="84"/>
    </row>
    <row r="89" spans="2:10" ht="16.5">
      <c r="B89" s="81"/>
      <c r="C89" s="78"/>
      <c r="D89" s="78"/>
      <c r="E89" s="79"/>
      <c r="F89" s="79"/>
      <c r="G89" s="79"/>
      <c r="H89" s="79"/>
      <c r="I89" s="79"/>
      <c r="J89" s="84"/>
    </row>
    <row r="90" spans="2:10" ht="16.5">
      <c r="B90" s="81"/>
      <c r="C90" s="78"/>
      <c r="D90" s="78"/>
      <c r="E90" s="79"/>
      <c r="F90" s="79"/>
      <c r="G90" s="79"/>
      <c r="H90" s="79"/>
      <c r="I90" s="79"/>
      <c r="J90" s="84"/>
    </row>
    <row r="91" spans="2:10" ht="16.5">
      <c r="B91" s="81"/>
      <c r="C91" s="78"/>
      <c r="D91" s="78"/>
      <c r="E91" s="79"/>
      <c r="F91" s="79"/>
      <c r="G91" s="79"/>
      <c r="H91" s="79"/>
      <c r="I91" s="79"/>
      <c r="J91" s="84"/>
    </row>
    <row r="92" spans="2:10" ht="16.5">
      <c r="B92" s="81"/>
      <c r="C92" s="78"/>
      <c r="D92" s="78"/>
      <c r="E92" s="79"/>
      <c r="F92" s="79"/>
      <c r="G92" s="79"/>
      <c r="H92" s="79"/>
      <c r="I92" s="79"/>
      <c r="J92" s="84"/>
    </row>
    <row r="93" spans="2:10" ht="16.5">
      <c r="B93" s="81"/>
      <c r="C93" s="78"/>
      <c r="D93" s="78"/>
      <c r="E93" s="79"/>
      <c r="F93" s="79"/>
      <c r="G93" s="79"/>
      <c r="H93" s="79"/>
      <c r="I93" s="79"/>
      <c r="J93" s="84"/>
    </row>
    <row r="94" spans="2:10" ht="16.5">
      <c r="B94" s="81"/>
      <c r="C94" s="78"/>
      <c r="D94" s="78"/>
      <c r="E94" s="79"/>
      <c r="F94" s="79"/>
      <c r="G94" s="79"/>
      <c r="H94" s="79"/>
      <c r="I94" s="79"/>
      <c r="J94" s="84"/>
    </row>
    <row r="95" spans="2:10" ht="16.5">
      <c r="B95" s="81"/>
      <c r="C95" s="78"/>
      <c r="D95" s="78"/>
      <c r="E95" s="79"/>
      <c r="F95" s="79"/>
      <c r="G95" s="79"/>
      <c r="H95" s="79"/>
      <c r="I95" s="79"/>
      <c r="J95" s="84"/>
    </row>
    <row r="96" spans="2:10" ht="16.5">
      <c r="B96" s="81"/>
      <c r="C96" s="78"/>
      <c r="D96" s="78"/>
      <c r="E96" s="79"/>
      <c r="F96" s="79"/>
      <c r="G96" s="79"/>
      <c r="H96" s="79"/>
      <c r="I96" s="79"/>
      <c r="J96" s="84"/>
    </row>
    <row r="97" spans="2:10" ht="16.5">
      <c r="B97" s="81"/>
      <c r="C97" s="78"/>
      <c r="D97" s="78"/>
      <c r="E97" s="79"/>
      <c r="F97" s="79"/>
      <c r="G97" s="79"/>
      <c r="H97" s="79"/>
      <c r="I97" s="79"/>
      <c r="J97" s="84"/>
    </row>
    <row r="98" spans="2:10" ht="16.5">
      <c r="B98" s="81"/>
      <c r="C98" s="78"/>
      <c r="D98" s="78"/>
      <c r="E98" s="79"/>
      <c r="F98" s="79"/>
      <c r="G98" s="79"/>
      <c r="H98" s="79"/>
      <c r="I98" s="79"/>
      <c r="J98" s="84"/>
    </row>
    <row r="99" spans="2:10" ht="16.5">
      <c r="B99" s="81"/>
      <c r="C99" s="78"/>
      <c r="D99" s="78"/>
      <c r="E99" s="79"/>
      <c r="F99" s="79"/>
      <c r="G99" s="79"/>
      <c r="H99" s="79"/>
      <c r="I99" s="79"/>
      <c r="J99" s="84"/>
    </row>
    <row r="100" spans="2:10" ht="16.5">
      <c r="B100" s="81"/>
      <c r="C100" s="78"/>
      <c r="D100" s="78"/>
      <c r="E100" s="79"/>
      <c r="F100" s="79"/>
      <c r="G100" s="79"/>
      <c r="H100" s="79"/>
      <c r="I100" s="79"/>
      <c r="J100" s="84"/>
    </row>
    <row r="101" spans="2:10" ht="16.5">
      <c r="B101" s="81"/>
      <c r="C101" s="78"/>
      <c r="D101" s="78"/>
      <c r="E101" s="79"/>
      <c r="F101" s="79"/>
      <c r="G101" s="79"/>
      <c r="H101" s="79"/>
      <c r="I101" s="79"/>
      <c r="J101" s="84"/>
    </row>
    <row r="102" spans="2:10" ht="16.5">
      <c r="B102" s="81"/>
      <c r="C102" s="78"/>
      <c r="D102" s="78"/>
      <c r="E102" s="79"/>
      <c r="F102" s="79"/>
      <c r="G102" s="79"/>
      <c r="H102" s="79"/>
      <c r="I102" s="79"/>
      <c r="J102" s="84"/>
    </row>
    <row r="103" spans="2:10" ht="16.5">
      <c r="B103" s="81"/>
      <c r="C103" s="78"/>
      <c r="D103" s="78"/>
      <c r="E103" s="79"/>
      <c r="F103" s="79"/>
      <c r="G103" s="79"/>
      <c r="H103" s="79"/>
      <c r="I103" s="79"/>
      <c r="J103" s="84"/>
    </row>
    <row r="104" spans="2:10" ht="16.5">
      <c r="B104" s="81"/>
      <c r="C104" s="78"/>
      <c r="D104" s="78"/>
      <c r="E104" s="79"/>
      <c r="F104" s="79"/>
      <c r="G104" s="79"/>
      <c r="H104" s="79"/>
      <c r="I104" s="79"/>
      <c r="J104" s="84"/>
    </row>
    <row r="105" spans="2:10" ht="16.5">
      <c r="B105" s="81"/>
      <c r="C105" s="78"/>
      <c r="D105" s="78"/>
      <c r="E105" s="79"/>
      <c r="F105" s="79"/>
      <c r="G105" s="79"/>
      <c r="H105" s="79"/>
      <c r="I105" s="79"/>
      <c r="J105" s="84"/>
    </row>
    <row r="106" spans="2:10" ht="16.5">
      <c r="B106" s="81"/>
      <c r="C106" s="78"/>
      <c r="D106" s="78"/>
      <c r="E106" s="79"/>
      <c r="F106" s="79"/>
      <c r="G106" s="79"/>
      <c r="H106" s="79"/>
      <c r="I106" s="79"/>
      <c r="J106" s="84"/>
    </row>
    <row r="107" spans="2:10" ht="16.5">
      <c r="B107" s="81"/>
      <c r="C107" s="78"/>
      <c r="D107" s="78"/>
      <c r="E107" s="79"/>
      <c r="F107" s="79"/>
      <c r="G107" s="79"/>
      <c r="H107" s="79"/>
      <c r="I107" s="79"/>
      <c r="J107" s="84"/>
    </row>
    <row r="108" spans="2:10" ht="16.5">
      <c r="B108" s="81"/>
      <c r="C108" s="78"/>
      <c r="D108" s="78"/>
      <c r="E108" s="79"/>
      <c r="F108" s="79"/>
      <c r="G108" s="79"/>
      <c r="H108" s="79"/>
      <c r="I108" s="79"/>
      <c r="J108" s="84"/>
    </row>
    <row r="109" spans="2:10" ht="16.5">
      <c r="B109" s="81"/>
      <c r="C109" s="78"/>
      <c r="D109" s="78"/>
      <c r="E109" s="79"/>
      <c r="F109" s="79"/>
      <c r="G109" s="79"/>
      <c r="H109" s="79"/>
      <c r="I109" s="79"/>
      <c r="J109" s="84"/>
    </row>
    <row r="110" spans="2:10" ht="16.5">
      <c r="B110" s="81"/>
      <c r="C110" s="78"/>
      <c r="D110" s="78"/>
      <c r="E110" s="79"/>
      <c r="F110" s="79"/>
      <c r="G110" s="79"/>
      <c r="H110" s="79"/>
      <c r="I110" s="79"/>
      <c r="J110" s="84"/>
    </row>
    <row r="111" spans="2:10" ht="16.5">
      <c r="B111" s="81"/>
      <c r="C111" s="78"/>
      <c r="D111" s="78"/>
      <c r="E111" s="79"/>
      <c r="F111" s="79"/>
      <c r="G111" s="79"/>
      <c r="H111" s="79"/>
      <c r="I111" s="79"/>
      <c r="J111" s="84"/>
    </row>
    <row r="112" spans="2:10" ht="16.5">
      <c r="B112" s="81"/>
      <c r="C112" s="78"/>
      <c r="D112" s="78"/>
      <c r="E112" s="79"/>
      <c r="F112" s="79"/>
      <c r="G112" s="79"/>
      <c r="H112" s="79"/>
      <c r="I112" s="79"/>
      <c r="J112" s="84"/>
    </row>
    <row r="113" spans="2:10" ht="16.5">
      <c r="B113" s="81"/>
      <c r="C113" s="78"/>
      <c r="D113" s="78"/>
      <c r="E113" s="79"/>
      <c r="F113" s="79"/>
      <c r="G113" s="79"/>
      <c r="H113" s="79"/>
      <c r="I113" s="79"/>
      <c r="J113" s="84"/>
    </row>
    <row r="114" spans="2:10" ht="16.5">
      <c r="B114" s="81"/>
      <c r="C114" s="78"/>
      <c r="D114" s="78"/>
      <c r="E114" s="79"/>
      <c r="F114" s="79"/>
      <c r="G114" s="79"/>
      <c r="H114" s="79"/>
      <c r="I114" s="79"/>
      <c r="J114" s="84"/>
    </row>
    <row r="115" spans="2:10" ht="16.5">
      <c r="B115" s="81"/>
      <c r="C115" s="78"/>
      <c r="D115" s="78"/>
      <c r="E115" s="79"/>
      <c r="F115" s="79"/>
      <c r="G115" s="79"/>
      <c r="H115" s="79"/>
      <c r="I115" s="79"/>
      <c r="J115" s="84"/>
    </row>
    <row r="116" spans="2:10" ht="16.5">
      <c r="B116" s="81"/>
      <c r="C116" s="78"/>
      <c r="D116" s="78"/>
      <c r="E116" s="79"/>
      <c r="F116" s="79"/>
      <c r="G116" s="79"/>
      <c r="H116" s="79"/>
      <c r="I116" s="79"/>
      <c r="J116" s="84"/>
    </row>
    <row r="117" spans="2:10" ht="16.5">
      <c r="B117" s="81"/>
      <c r="C117" s="78"/>
      <c r="D117" s="78"/>
      <c r="E117" s="79"/>
      <c r="F117" s="79"/>
      <c r="G117" s="79"/>
      <c r="H117" s="79"/>
      <c r="I117" s="79"/>
      <c r="J117" s="84"/>
    </row>
    <row r="118" spans="2:10" ht="16.5">
      <c r="B118" s="81"/>
      <c r="C118" s="78"/>
      <c r="D118" s="78"/>
      <c r="E118" s="79"/>
      <c r="F118" s="79"/>
      <c r="G118" s="79"/>
      <c r="H118" s="79"/>
      <c r="I118" s="79"/>
      <c r="J118" s="84"/>
    </row>
    <row r="119" spans="2:10" ht="16.5">
      <c r="B119" s="81"/>
      <c r="C119" s="78"/>
      <c r="D119" s="78"/>
      <c r="E119" s="79"/>
      <c r="F119" s="79"/>
      <c r="G119" s="79"/>
      <c r="H119" s="79"/>
      <c r="I119" s="79"/>
      <c r="J119" s="84"/>
    </row>
    <row r="120" spans="2:10" ht="16.5">
      <c r="B120" s="81"/>
      <c r="C120" s="78"/>
      <c r="D120" s="78"/>
      <c r="E120" s="79"/>
      <c r="F120" s="79"/>
      <c r="G120" s="79"/>
      <c r="H120" s="79"/>
      <c r="I120" s="79"/>
      <c r="J120" s="84"/>
    </row>
    <row r="121" spans="2:10" ht="16.5">
      <c r="B121" s="81"/>
      <c r="C121" s="78"/>
      <c r="D121" s="78"/>
      <c r="E121" s="79"/>
      <c r="F121" s="79"/>
      <c r="G121" s="79"/>
      <c r="H121" s="79"/>
      <c r="I121" s="79"/>
      <c r="J121" s="84"/>
    </row>
    <row r="122" spans="2:10" ht="16.5">
      <c r="B122" s="81"/>
      <c r="C122" s="78"/>
      <c r="D122" s="78"/>
      <c r="E122" s="79"/>
      <c r="F122" s="79"/>
      <c r="G122" s="79"/>
      <c r="H122" s="79"/>
      <c r="I122" s="79"/>
      <c r="J122" s="84"/>
    </row>
    <row r="123" spans="2:10" ht="16.5">
      <c r="B123" s="81"/>
      <c r="C123" s="78"/>
      <c r="D123" s="78"/>
      <c r="E123" s="79"/>
      <c r="F123" s="79"/>
      <c r="G123" s="79"/>
      <c r="H123" s="79"/>
      <c r="I123" s="79"/>
      <c r="J123" s="84"/>
    </row>
    <row r="124" spans="2:10" ht="16.5">
      <c r="B124" s="81"/>
      <c r="C124" s="78"/>
      <c r="D124" s="78"/>
      <c r="E124" s="79"/>
      <c r="F124" s="79"/>
      <c r="G124" s="79"/>
      <c r="H124" s="79"/>
      <c r="I124" s="79"/>
      <c r="J124" s="84"/>
    </row>
    <row r="125" spans="2:10" ht="16.5">
      <c r="B125" s="81"/>
      <c r="C125" s="78"/>
      <c r="D125" s="78"/>
      <c r="E125" s="79"/>
      <c r="F125" s="79"/>
      <c r="G125" s="79"/>
      <c r="H125" s="79"/>
      <c r="I125" s="79"/>
      <c r="J125" s="84"/>
    </row>
    <row r="126" spans="2:10" ht="16.5">
      <c r="B126" s="81"/>
      <c r="C126" s="78"/>
      <c r="D126" s="78"/>
      <c r="E126" s="79"/>
      <c r="F126" s="79"/>
      <c r="G126" s="79"/>
      <c r="H126" s="79"/>
      <c r="I126" s="79"/>
      <c r="J126" s="84"/>
    </row>
    <row r="127" spans="2:10" ht="16.5">
      <c r="B127" s="81"/>
      <c r="C127" s="78"/>
      <c r="D127" s="78"/>
      <c r="E127" s="79"/>
      <c r="F127" s="79"/>
      <c r="G127" s="79"/>
      <c r="H127" s="79"/>
      <c r="I127" s="79"/>
      <c r="J127" s="84"/>
    </row>
    <row r="128" spans="2:10" ht="16.5">
      <c r="B128" s="81"/>
      <c r="C128" s="78"/>
      <c r="D128" s="78"/>
      <c r="E128" s="79"/>
      <c r="F128" s="79"/>
      <c r="G128" s="79"/>
      <c r="H128" s="79"/>
      <c r="I128" s="79"/>
      <c r="J128" s="84"/>
    </row>
    <row r="129" spans="2:10" ht="16.5">
      <c r="B129" s="81"/>
      <c r="C129" s="78"/>
      <c r="D129" s="78"/>
      <c r="E129" s="79"/>
      <c r="F129" s="79"/>
      <c r="G129" s="79"/>
      <c r="H129" s="79"/>
      <c r="I129" s="79"/>
      <c r="J129" s="84"/>
    </row>
    <row r="130" spans="2:10" ht="16.5">
      <c r="B130" s="81"/>
      <c r="C130" s="78"/>
      <c r="D130" s="78"/>
      <c r="E130" s="79"/>
      <c r="F130" s="79"/>
      <c r="G130" s="79"/>
      <c r="H130" s="79"/>
      <c r="I130" s="79"/>
      <c r="J130" s="84"/>
    </row>
    <row r="131" spans="2:10" ht="16.5">
      <c r="B131" s="81"/>
      <c r="C131" s="78"/>
      <c r="D131" s="78"/>
      <c r="E131" s="79"/>
      <c r="F131" s="79"/>
      <c r="G131" s="79"/>
      <c r="H131" s="79"/>
      <c r="I131" s="79"/>
      <c r="J131" s="84"/>
    </row>
    <row r="132" spans="2:10" ht="16.5">
      <c r="B132" s="81"/>
      <c r="C132" s="78"/>
      <c r="D132" s="78"/>
      <c r="E132" s="79"/>
      <c r="F132" s="79"/>
      <c r="G132" s="79"/>
      <c r="H132" s="79"/>
      <c r="I132" s="79"/>
      <c r="J132" s="84"/>
    </row>
    <row r="133" spans="2:10" ht="16.5">
      <c r="B133" s="81"/>
      <c r="C133" s="78"/>
      <c r="D133" s="78"/>
      <c r="E133" s="79"/>
      <c r="F133" s="79"/>
      <c r="G133" s="79"/>
      <c r="H133" s="79"/>
      <c r="I133" s="79"/>
      <c r="J133" s="84"/>
    </row>
    <row r="134" spans="2:10" ht="16.5">
      <c r="B134" s="81"/>
      <c r="C134" s="78"/>
      <c r="D134" s="78"/>
      <c r="E134" s="79"/>
      <c r="F134" s="79"/>
      <c r="G134" s="79"/>
      <c r="H134" s="79"/>
      <c r="I134" s="79"/>
      <c r="J134" s="84"/>
    </row>
    <row r="135" spans="2:10" ht="16.5">
      <c r="B135" s="81"/>
      <c r="C135" s="78"/>
      <c r="D135" s="78"/>
      <c r="E135" s="79"/>
      <c r="F135" s="79"/>
      <c r="G135" s="79"/>
      <c r="H135" s="79"/>
      <c r="I135" s="79"/>
      <c r="J135" s="84"/>
    </row>
    <row r="136" spans="2:10" ht="16.5">
      <c r="B136" s="81"/>
      <c r="C136" s="78"/>
      <c r="D136" s="78"/>
      <c r="E136" s="79"/>
      <c r="F136" s="79"/>
      <c r="G136" s="79"/>
      <c r="H136" s="79"/>
      <c r="I136" s="79"/>
      <c r="J136" s="84"/>
    </row>
    <row r="137" spans="2:10" ht="16.5">
      <c r="B137" s="81"/>
      <c r="C137" s="78"/>
      <c r="D137" s="78"/>
      <c r="E137" s="79"/>
      <c r="F137" s="79"/>
      <c r="G137" s="79"/>
      <c r="H137" s="79"/>
      <c r="I137" s="79"/>
      <c r="J137" s="84"/>
    </row>
    <row r="138" spans="2:10" ht="16.5">
      <c r="B138" s="81"/>
      <c r="C138" s="78"/>
      <c r="D138" s="78"/>
      <c r="E138" s="79"/>
      <c r="F138" s="79"/>
      <c r="G138" s="79"/>
      <c r="H138" s="79"/>
      <c r="I138" s="79"/>
      <c r="J138" s="84"/>
    </row>
    <row r="139" spans="2:10" ht="16.5">
      <c r="B139" s="81"/>
      <c r="C139" s="78"/>
      <c r="D139" s="78"/>
      <c r="E139" s="79"/>
      <c r="F139" s="79"/>
      <c r="G139" s="79"/>
      <c r="H139" s="79"/>
      <c r="I139" s="79"/>
      <c r="J139" s="84"/>
    </row>
    <row r="140" spans="2:10" ht="16.5">
      <c r="B140" s="81"/>
      <c r="C140" s="78"/>
      <c r="D140" s="78"/>
      <c r="E140" s="79"/>
      <c r="F140" s="79"/>
      <c r="G140" s="79"/>
      <c r="H140" s="79"/>
      <c r="I140" s="79"/>
      <c r="J140" s="84"/>
    </row>
    <row r="141" spans="2:10" ht="16.5">
      <c r="B141" s="81"/>
      <c r="C141" s="78"/>
      <c r="D141" s="78"/>
      <c r="E141" s="79"/>
      <c r="F141" s="79"/>
      <c r="G141" s="79"/>
      <c r="H141" s="79"/>
      <c r="I141" s="79"/>
      <c r="J141" s="84"/>
    </row>
    <row r="142" spans="2:10" ht="16.5">
      <c r="B142" s="81"/>
      <c r="C142" s="78"/>
      <c r="D142" s="78"/>
      <c r="E142" s="79"/>
      <c r="F142" s="79"/>
      <c r="G142" s="79"/>
      <c r="H142" s="79"/>
      <c r="I142" s="79"/>
      <c r="J142" s="84"/>
    </row>
    <row r="143" spans="2:10" ht="16.5">
      <c r="B143" s="81"/>
      <c r="C143" s="78"/>
      <c r="D143" s="78"/>
      <c r="E143" s="79"/>
      <c r="F143" s="79"/>
      <c r="G143" s="79"/>
      <c r="H143" s="79"/>
      <c r="I143" s="79"/>
      <c r="J143" s="84"/>
    </row>
    <row r="144" spans="2:10" ht="16.5">
      <c r="B144" s="81"/>
      <c r="C144" s="78"/>
      <c r="D144" s="78"/>
      <c r="E144" s="79"/>
      <c r="F144" s="79"/>
      <c r="G144" s="79"/>
      <c r="H144" s="79"/>
      <c r="I144" s="79"/>
      <c r="J144" s="84"/>
    </row>
    <row r="145" spans="2:10" ht="16.5">
      <c r="B145" s="81"/>
      <c r="C145" s="78"/>
      <c r="D145" s="78"/>
      <c r="E145" s="79"/>
      <c r="F145" s="79"/>
      <c r="G145" s="79"/>
      <c r="H145" s="79"/>
      <c r="I145" s="79"/>
      <c r="J145" s="84"/>
    </row>
    <row r="146" spans="2:10" ht="16.5">
      <c r="B146" s="81"/>
      <c r="C146" s="78"/>
      <c r="D146" s="78"/>
      <c r="E146" s="79"/>
      <c r="F146" s="79"/>
      <c r="G146" s="79"/>
      <c r="H146" s="79"/>
      <c r="I146" s="79"/>
      <c r="J146" s="84"/>
    </row>
    <row r="147" spans="2:10" ht="16.5">
      <c r="B147" s="81"/>
      <c r="C147" s="78"/>
      <c r="D147" s="78"/>
      <c r="E147" s="79"/>
      <c r="F147" s="79"/>
      <c r="G147" s="79"/>
      <c r="H147" s="79"/>
      <c r="I147" s="79"/>
      <c r="J147" s="84"/>
    </row>
    <row r="148" spans="2:10" ht="16.5">
      <c r="B148" s="81"/>
      <c r="C148" s="78"/>
      <c r="D148" s="78"/>
      <c r="E148" s="79"/>
      <c r="F148" s="79"/>
      <c r="G148" s="79"/>
      <c r="H148" s="79"/>
      <c r="I148" s="79"/>
      <c r="J148" s="84"/>
    </row>
    <row r="149" spans="2:10" ht="16.5">
      <c r="B149" s="81"/>
      <c r="C149" s="78"/>
      <c r="D149" s="78"/>
      <c r="E149" s="79"/>
      <c r="F149" s="79"/>
      <c r="G149" s="79"/>
      <c r="H149" s="79"/>
      <c r="I149" s="79"/>
      <c r="J149" s="84"/>
    </row>
    <row r="150" spans="2:10" ht="16.5">
      <c r="B150" s="81"/>
      <c r="C150" s="78"/>
      <c r="D150" s="78"/>
      <c r="E150" s="79"/>
      <c r="F150" s="79"/>
      <c r="G150" s="79"/>
      <c r="H150" s="79"/>
      <c r="I150" s="79"/>
      <c r="J150" s="84"/>
    </row>
    <row r="151" spans="2:10" ht="16.5">
      <c r="B151" s="81"/>
      <c r="C151" s="78"/>
      <c r="D151" s="78"/>
      <c r="E151" s="79"/>
      <c r="F151" s="79"/>
      <c r="G151" s="79"/>
      <c r="H151" s="79"/>
      <c r="I151" s="79"/>
      <c r="J151" s="84"/>
    </row>
    <row r="152" spans="2:10" ht="16.5">
      <c r="B152" s="81"/>
      <c r="C152" s="78"/>
      <c r="D152" s="78"/>
      <c r="E152" s="79"/>
      <c r="F152" s="79"/>
      <c r="G152" s="79"/>
      <c r="H152" s="79"/>
      <c r="I152" s="79"/>
      <c r="J152" s="84"/>
    </row>
    <row r="153" spans="2:10" ht="16.5">
      <c r="B153" s="81"/>
      <c r="C153" s="78"/>
      <c r="D153" s="78"/>
      <c r="E153" s="79"/>
      <c r="F153" s="79"/>
      <c r="G153" s="79"/>
      <c r="H153" s="79"/>
      <c r="I153" s="79"/>
      <c r="J153" s="84"/>
    </row>
    <row r="154" spans="2:10" ht="16.5">
      <c r="B154" s="81"/>
      <c r="C154" s="78"/>
      <c r="D154" s="78"/>
      <c r="E154" s="79"/>
      <c r="F154" s="79"/>
      <c r="G154" s="79"/>
      <c r="H154" s="79"/>
      <c r="I154" s="79"/>
      <c r="J154" s="84"/>
    </row>
    <row r="155" spans="2:10" ht="16.5">
      <c r="B155" s="81"/>
      <c r="C155" s="78"/>
      <c r="D155" s="78"/>
      <c r="E155" s="79"/>
      <c r="F155" s="79"/>
      <c r="G155" s="79"/>
      <c r="H155" s="79"/>
      <c r="I155" s="79"/>
      <c r="J155" s="84"/>
    </row>
    <row r="156" spans="2:10" ht="16.5">
      <c r="B156" s="81"/>
      <c r="C156" s="78"/>
      <c r="D156" s="78"/>
      <c r="E156" s="79"/>
      <c r="F156" s="79"/>
      <c r="G156" s="79"/>
      <c r="H156" s="79"/>
      <c r="I156" s="79"/>
      <c r="J156" s="84"/>
    </row>
    <row r="157" spans="2:10" ht="16.5">
      <c r="B157" s="81"/>
      <c r="C157" s="78"/>
      <c r="D157" s="78"/>
      <c r="E157" s="79"/>
      <c r="F157" s="79"/>
      <c r="G157" s="79"/>
      <c r="H157" s="79"/>
      <c r="I157" s="79"/>
      <c r="J157" s="84"/>
    </row>
    <row r="158" spans="2:10" ht="16.5">
      <c r="B158" s="81"/>
      <c r="C158" s="78"/>
      <c r="D158" s="78"/>
      <c r="E158" s="79"/>
      <c r="F158" s="79"/>
      <c r="G158" s="79"/>
      <c r="H158" s="79"/>
      <c r="I158" s="79"/>
      <c r="J158" s="84"/>
    </row>
    <row r="159" spans="2:10" ht="16.5">
      <c r="B159" s="81"/>
      <c r="C159" s="78"/>
      <c r="D159" s="78"/>
      <c r="E159" s="79"/>
      <c r="F159" s="79"/>
      <c r="G159" s="79"/>
      <c r="H159" s="79"/>
      <c r="I159" s="79"/>
      <c r="J159" s="84"/>
    </row>
    <row r="160" spans="2:10" ht="16.5">
      <c r="B160" s="81"/>
      <c r="C160" s="78"/>
      <c r="D160" s="78"/>
      <c r="E160" s="79"/>
      <c r="F160" s="79"/>
      <c r="G160" s="79"/>
      <c r="H160" s="79"/>
      <c r="I160" s="79"/>
      <c r="J160" s="84"/>
    </row>
    <row r="161" spans="2:10" ht="16.5">
      <c r="B161" s="81"/>
      <c r="C161" s="78"/>
      <c r="D161" s="78"/>
      <c r="E161" s="79"/>
      <c r="F161" s="79"/>
      <c r="G161" s="79"/>
      <c r="H161" s="79"/>
      <c r="I161" s="79"/>
      <c r="J161" s="84"/>
    </row>
    <row r="162" spans="2:10" ht="16.5">
      <c r="B162" s="81"/>
      <c r="C162" s="78"/>
      <c r="D162" s="78"/>
      <c r="E162" s="79"/>
      <c r="F162" s="79"/>
      <c r="G162" s="79"/>
      <c r="H162" s="79"/>
      <c r="I162" s="79"/>
      <c r="J162" s="84"/>
    </row>
    <row r="163" spans="2:10" ht="16.5">
      <c r="B163" s="81"/>
      <c r="C163" s="78"/>
      <c r="D163" s="78"/>
      <c r="E163" s="79"/>
      <c r="F163" s="79"/>
      <c r="G163" s="79"/>
      <c r="H163" s="79"/>
      <c r="I163" s="79"/>
      <c r="J163" s="84"/>
    </row>
    <row r="164" spans="2:10" ht="16.5">
      <c r="B164" s="81"/>
      <c r="C164" s="78"/>
      <c r="D164" s="78"/>
      <c r="E164" s="79"/>
      <c r="F164" s="79"/>
      <c r="G164" s="79"/>
      <c r="H164" s="79"/>
      <c r="I164" s="79"/>
      <c r="J164" s="84"/>
    </row>
    <row r="165" spans="2:10" ht="16.5">
      <c r="B165" s="82"/>
      <c r="C165" s="85"/>
      <c r="D165" s="85"/>
      <c r="E165" s="86"/>
      <c r="F165" s="86"/>
      <c r="G165" s="86"/>
      <c r="H165" s="86"/>
      <c r="I165" s="86"/>
      <c r="J165" s="87"/>
    </row>
    <row r="166" spans="2:10" ht="16.5"/>
  </sheetData>
  <mergeCells count="18">
    <mergeCell ref="C62:D62"/>
    <mergeCell ref="C30:D30"/>
    <mergeCell ref="C33:D33"/>
    <mergeCell ref="C34:D34"/>
    <mergeCell ref="C38:D38"/>
    <mergeCell ref="C40:D40"/>
    <mergeCell ref="C42:D42"/>
    <mergeCell ref="C43:D43"/>
    <mergeCell ref="C47:D47"/>
    <mergeCell ref="C53:D53"/>
    <mergeCell ref="C58:D58"/>
    <mergeCell ref="C59:D59"/>
    <mergeCell ref="C26:D26"/>
    <mergeCell ref="B2:J2"/>
    <mergeCell ref="B14:J14"/>
    <mergeCell ref="C19:D19"/>
    <mergeCell ref="C22:D22"/>
    <mergeCell ref="C25:D25"/>
  </mergeCells>
  <conditionalFormatting sqref="E13:F13 E15:F16 E17">
    <cfRule type="cellIs" dxfId="9419" priority="281" operator="equal">
      <formula>"0 = No answer/Not Applicable"</formula>
    </cfRule>
    <cfRule type="cellIs" dxfId="9418" priority="282" operator="equal">
      <formula>"1 = Not present, needs to be developed"</formula>
    </cfRule>
    <cfRule type="cellIs" dxfId="9417" priority="283" operator="equal">
      <formula>"2 = Needs a lot of strengthening"</formula>
    </cfRule>
    <cfRule type="cellIs" dxfId="9416" priority="284" operator="equal">
      <formula>"3 = Needs some strengthening"</formula>
    </cfRule>
    <cfRule type="cellIs" dxfId="9415" priority="285" operator="equal">
      <formula>"4 = Already present, no action needed"</formula>
    </cfRule>
  </conditionalFormatting>
  <conditionalFormatting sqref="E18 E20:E21 E23:E24">
    <cfRule type="cellIs" dxfId="9414" priority="276" operator="equal">
      <formula>"0 = No answer/Not Applicable"</formula>
    </cfRule>
    <cfRule type="cellIs" dxfId="9413" priority="277" operator="equal">
      <formula>"1 = Not present, needs to be developed"</formula>
    </cfRule>
    <cfRule type="cellIs" dxfId="9412" priority="278" operator="equal">
      <formula>"2 = Needs a lot of strengthening"</formula>
    </cfRule>
    <cfRule type="cellIs" dxfId="9411" priority="279" operator="equal">
      <formula>"3 = Needs some strengthening"</formula>
    </cfRule>
    <cfRule type="cellIs" dxfId="9410" priority="280" operator="equal">
      <formula>"4 = Already present, no action needed"</formula>
    </cfRule>
  </conditionalFormatting>
  <conditionalFormatting sqref="E27:E29">
    <cfRule type="cellIs" dxfId="9409" priority="271" operator="equal">
      <formula>"0 = No answer/Not Applicable"</formula>
    </cfRule>
    <cfRule type="cellIs" dxfId="9408" priority="272" operator="equal">
      <formula>"1 = Not present, needs to be developed"</formula>
    </cfRule>
    <cfRule type="cellIs" dxfId="9407" priority="273" operator="equal">
      <formula>"2 = Needs a lot of strengthening"</formula>
    </cfRule>
    <cfRule type="cellIs" dxfId="9406" priority="274" operator="equal">
      <formula>"3 = Needs some strengthening"</formula>
    </cfRule>
    <cfRule type="cellIs" dxfId="9405" priority="275" operator="equal">
      <formula>"4 = Already present, no action needed"</formula>
    </cfRule>
  </conditionalFormatting>
  <conditionalFormatting sqref="E31:E32">
    <cfRule type="cellIs" dxfId="9404" priority="266" operator="equal">
      <formula>"0 = No answer/Not Applicable"</formula>
    </cfRule>
    <cfRule type="cellIs" dxfId="9403" priority="267" operator="equal">
      <formula>"1 = Not present, needs to be developed"</formula>
    </cfRule>
    <cfRule type="cellIs" dxfId="9402" priority="268" operator="equal">
      <formula>"2 = Needs a lot of strengthening"</formula>
    </cfRule>
    <cfRule type="cellIs" dxfId="9401" priority="269" operator="equal">
      <formula>"3 = Needs some strengthening"</formula>
    </cfRule>
    <cfRule type="cellIs" dxfId="9400" priority="270" operator="equal">
      <formula>"4 = Already present, no action needed"</formula>
    </cfRule>
  </conditionalFormatting>
  <conditionalFormatting sqref="E35:E37">
    <cfRule type="cellIs" dxfId="9399" priority="261" operator="equal">
      <formula>"0 = No answer/Not Applicable"</formula>
    </cfRule>
    <cfRule type="cellIs" dxfId="9398" priority="262" operator="equal">
      <formula>"1 = Not present, needs to be developed"</formula>
    </cfRule>
    <cfRule type="cellIs" dxfId="9397" priority="263" operator="equal">
      <formula>"2 = Needs a lot of strengthening"</formula>
    </cfRule>
    <cfRule type="cellIs" dxfId="9396" priority="264" operator="equal">
      <formula>"3 = Needs some strengthening"</formula>
    </cfRule>
    <cfRule type="cellIs" dxfId="9395" priority="265" operator="equal">
      <formula>"4 = Already present, no action needed"</formula>
    </cfRule>
  </conditionalFormatting>
  <conditionalFormatting sqref="E39">
    <cfRule type="cellIs" dxfId="9394" priority="256" operator="equal">
      <formula>"0 = No answer/Not Applicable"</formula>
    </cfRule>
    <cfRule type="cellIs" dxfId="9393" priority="257" operator="equal">
      <formula>"1 = Not present, needs to be developed"</formula>
    </cfRule>
    <cfRule type="cellIs" dxfId="9392" priority="258" operator="equal">
      <formula>"2 = Needs a lot of strengthening"</formula>
    </cfRule>
    <cfRule type="cellIs" dxfId="9391" priority="259" operator="equal">
      <formula>"3 = Needs some strengthening"</formula>
    </cfRule>
    <cfRule type="cellIs" dxfId="9390" priority="260" operator="equal">
      <formula>"4 = Already present, no action needed"</formula>
    </cfRule>
  </conditionalFormatting>
  <conditionalFormatting sqref="E41 E44:E46">
    <cfRule type="cellIs" dxfId="9389" priority="251" operator="equal">
      <formula>"0 = No answer/Not Applicable"</formula>
    </cfRule>
    <cfRule type="cellIs" dxfId="9388" priority="252" operator="equal">
      <formula>"1 = Not present, needs to be developed"</formula>
    </cfRule>
    <cfRule type="cellIs" dxfId="9387" priority="253" operator="equal">
      <formula>"2 = Needs a lot of strengthening"</formula>
    </cfRule>
    <cfRule type="cellIs" dxfId="9386" priority="254" operator="equal">
      <formula>"3 = Needs some strengthening"</formula>
    </cfRule>
    <cfRule type="cellIs" dxfId="9385" priority="255" operator="equal">
      <formula>"4 = Already present, no action needed"</formula>
    </cfRule>
  </conditionalFormatting>
  <conditionalFormatting sqref="E48:E52">
    <cfRule type="cellIs" dxfId="9384" priority="246" operator="equal">
      <formula>"0 = No answer/Not Applicable"</formula>
    </cfRule>
    <cfRule type="cellIs" dxfId="9383" priority="247" operator="equal">
      <formula>"1 = Not present, needs to be developed"</formula>
    </cfRule>
    <cfRule type="cellIs" dxfId="9382" priority="248" operator="equal">
      <formula>"2 = Needs a lot of strengthening"</formula>
    </cfRule>
    <cfRule type="cellIs" dxfId="9381" priority="249" operator="equal">
      <formula>"3 = Needs some strengthening"</formula>
    </cfRule>
    <cfRule type="cellIs" dxfId="9380" priority="250" operator="equal">
      <formula>"4 = Already present, no action needed"</formula>
    </cfRule>
  </conditionalFormatting>
  <conditionalFormatting sqref="E54:E57">
    <cfRule type="cellIs" dxfId="9379" priority="241" operator="equal">
      <formula>"0 = No answer/Not Applicable"</formula>
    </cfRule>
    <cfRule type="cellIs" dxfId="9378" priority="242" operator="equal">
      <formula>"1 = Not present, needs to be developed"</formula>
    </cfRule>
    <cfRule type="cellIs" dxfId="9377" priority="243" operator="equal">
      <formula>"2 = Needs a lot of strengthening"</formula>
    </cfRule>
    <cfRule type="cellIs" dxfId="9376" priority="244" operator="equal">
      <formula>"3 = Needs some strengthening"</formula>
    </cfRule>
    <cfRule type="cellIs" dxfId="9375" priority="245" operator="equal">
      <formula>"4 = Already present, no action needed"</formula>
    </cfRule>
  </conditionalFormatting>
  <conditionalFormatting sqref="E60:E61 E63:E66">
    <cfRule type="cellIs" dxfId="9374" priority="236" operator="equal">
      <formula>"0 = No answer/Not Applicable"</formula>
    </cfRule>
    <cfRule type="cellIs" dxfId="9373" priority="237" operator="equal">
      <formula>"1 = Not present, needs to be developed"</formula>
    </cfRule>
    <cfRule type="cellIs" dxfId="9372" priority="238" operator="equal">
      <formula>"2 = Needs a lot of strengthening"</formula>
    </cfRule>
    <cfRule type="cellIs" dxfId="9371" priority="239" operator="equal">
      <formula>"3 = Needs some strengthening"</formula>
    </cfRule>
    <cfRule type="cellIs" dxfId="9370" priority="240" operator="equal">
      <formula>"4 = Already present, no action needed"</formula>
    </cfRule>
  </conditionalFormatting>
  <conditionalFormatting sqref="D16">
    <cfRule type="cellIs" dxfId="9369" priority="231" operator="equal">
      <formula>"0 = No answer/Not Applicable"</formula>
    </cfRule>
    <cfRule type="cellIs" dxfId="9368" priority="232" operator="equal">
      <formula>"1 = Not present, needs to be developed"</formula>
    </cfRule>
    <cfRule type="cellIs" dxfId="9367" priority="233" operator="equal">
      <formula>"2 = Needs a lot of strengthening"</formula>
    </cfRule>
    <cfRule type="cellIs" dxfId="9366" priority="234" operator="equal">
      <formula>"3 = Needs some strengthening"</formula>
    </cfRule>
    <cfRule type="cellIs" dxfId="9365" priority="235" operator="equal">
      <formula>"4 = Already present, no action needed"</formula>
    </cfRule>
  </conditionalFormatting>
  <conditionalFormatting sqref="G13:H13">
    <cfRule type="cellIs" dxfId="9364" priority="226" operator="equal">
      <formula>"0 = No answer/Not Applicable"</formula>
    </cfRule>
    <cfRule type="cellIs" dxfId="9363" priority="227" operator="equal">
      <formula>"1 = Not present, needs to be developed"</formula>
    </cfRule>
    <cfRule type="cellIs" dxfId="9362" priority="228" operator="equal">
      <formula>"2 = Needs a lot of strengthening"</formula>
    </cfRule>
    <cfRule type="cellIs" dxfId="9361" priority="229" operator="equal">
      <formula>"3 = Needs some strengthening"</formula>
    </cfRule>
    <cfRule type="cellIs" dxfId="9360" priority="230" operator="equal">
      <formula>"4 = Already present, no action needed"</formula>
    </cfRule>
  </conditionalFormatting>
  <conditionalFormatting sqref="G17 I17">
    <cfRule type="cellIs" dxfId="9359" priority="221" operator="equal">
      <formula>"0 = No answer/Not Applicable"</formula>
    </cfRule>
    <cfRule type="cellIs" dxfId="9358" priority="222" operator="equal">
      <formula>"1 = Not present, needs to be developed"</formula>
    </cfRule>
    <cfRule type="cellIs" dxfId="9357" priority="223" operator="equal">
      <formula>"2 = Needs a lot of strengthening"</formula>
    </cfRule>
    <cfRule type="cellIs" dxfId="9356" priority="224" operator="equal">
      <formula>"3 = Needs some strengthening"</formula>
    </cfRule>
    <cfRule type="cellIs" dxfId="9355" priority="225" operator="equal">
      <formula>"4 = Already present, no action needed"</formula>
    </cfRule>
  </conditionalFormatting>
  <conditionalFormatting sqref="G18 I18">
    <cfRule type="cellIs" dxfId="9354" priority="216" operator="equal">
      <formula>"0 = No answer/Not Applicable"</formula>
    </cfRule>
    <cfRule type="cellIs" dxfId="9353" priority="217" operator="equal">
      <formula>"1 = Not present, needs to be developed"</formula>
    </cfRule>
    <cfRule type="cellIs" dxfId="9352" priority="218" operator="equal">
      <formula>"2 = Needs a lot of strengthening"</formula>
    </cfRule>
    <cfRule type="cellIs" dxfId="9351" priority="219" operator="equal">
      <formula>"3 = Needs some strengthening"</formula>
    </cfRule>
    <cfRule type="cellIs" dxfId="9350" priority="220" operator="equal">
      <formula>"4 = Already present, no action needed"</formula>
    </cfRule>
  </conditionalFormatting>
  <conditionalFormatting sqref="G20:G21 I20:I21">
    <cfRule type="cellIs" dxfId="9349" priority="211" operator="equal">
      <formula>"0 = No answer/Not Applicable"</formula>
    </cfRule>
    <cfRule type="cellIs" dxfId="9348" priority="212" operator="equal">
      <formula>"1 = Not present, needs to be developed"</formula>
    </cfRule>
    <cfRule type="cellIs" dxfId="9347" priority="213" operator="equal">
      <formula>"2 = Needs a lot of strengthening"</formula>
    </cfRule>
    <cfRule type="cellIs" dxfId="9346" priority="214" operator="equal">
      <formula>"3 = Needs some strengthening"</formula>
    </cfRule>
    <cfRule type="cellIs" dxfId="9345" priority="215" operator="equal">
      <formula>"4 = Already present, no action needed"</formula>
    </cfRule>
  </conditionalFormatting>
  <conditionalFormatting sqref="G23:G24 I23:I24">
    <cfRule type="cellIs" dxfId="9344" priority="206" operator="equal">
      <formula>"0 = No answer/Not Applicable"</formula>
    </cfRule>
    <cfRule type="cellIs" dxfId="9343" priority="207" operator="equal">
      <formula>"1 = Not present, needs to be developed"</formula>
    </cfRule>
    <cfRule type="cellIs" dxfId="9342" priority="208" operator="equal">
      <formula>"2 = Needs a lot of strengthening"</formula>
    </cfRule>
    <cfRule type="cellIs" dxfId="9341" priority="209" operator="equal">
      <formula>"3 = Needs some strengthening"</formula>
    </cfRule>
    <cfRule type="cellIs" dxfId="9340" priority="210" operator="equal">
      <formula>"4 = Already present, no action needed"</formula>
    </cfRule>
  </conditionalFormatting>
  <conditionalFormatting sqref="G27:G29 I27:I29">
    <cfRule type="cellIs" dxfId="9339" priority="201" operator="equal">
      <formula>"0 = No answer/Not Applicable"</formula>
    </cfRule>
    <cfRule type="cellIs" dxfId="9338" priority="202" operator="equal">
      <formula>"1 = Not present, needs to be developed"</formula>
    </cfRule>
    <cfRule type="cellIs" dxfId="9337" priority="203" operator="equal">
      <formula>"2 = Needs a lot of strengthening"</formula>
    </cfRule>
    <cfRule type="cellIs" dxfId="9336" priority="204" operator="equal">
      <formula>"3 = Needs some strengthening"</formula>
    </cfRule>
    <cfRule type="cellIs" dxfId="9335" priority="205" operator="equal">
      <formula>"4 = Already present, no action needed"</formula>
    </cfRule>
  </conditionalFormatting>
  <conditionalFormatting sqref="G31:G32 I31:I32">
    <cfRule type="cellIs" dxfId="9334" priority="196" operator="equal">
      <formula>"0 = No answer/Not Applicable"</formula>
    </cfRule>
    <cfRule type="cellIs" dxfId="9333" priority="197" operator="equal">
      <formula>"1 = Not present, needs to be developed"</formula>
    </cfRule>
    <cfRule type="cellIs" dxfId="9332" priority="198" operator="equal">
      <formula>"2 = Needs a lot of strengthening"</formula>
    </cfRule>
    <cfRule type="cellIs" dxfId="9331" priority="199" operator="equal">
      <formula>"3 = Needs some strengthening"</formula>
    </cfRule>
    <cfRule type="cellIs" dxfId="9330" priority="200" operator="equal">
      <formula>"4 = Already present, no action needed"</formula>
    </cfRule>
  </conditionalFormatting>
  <conditionalFormatting sqref="G35:G37 I35:I37">
    <cfRule type="cellIs" dxfId="9329" priority="191" operator="equal">
      <formula>"0 = No answer/Not Applicable"</formula>
    </cfRule>
    <cfRule type="cellIs" dxfId="9328" priority="192" operator="equal">
      <formula>"1 = Not present, needs to be developed"</formula>
    </cfRule>
    <cfRule type="cellIs" dxfId="9327" priority="193" operator="equal">
      <formula>"2 = Needs a lot of strengthening"</formula>
    </cfRule>
    <cfRule type="cellIs" dxfId="9326" priority="194" operator="equal">
      <formula>"3 = Needs some strengthening"</formula>
    </cfRule>
    <cfRule type="cellIs" dxfId="9325" priority="195" operator="equal">
      <formula>"4 = Already present, no action needed"</formula>
    </cfRule>
  </conditionalFormatting>
  <conditionalFormatting sqref="G39 I39">
    <cfRule type="cellIs" dxfId="9324" priority="186" operator="equal">
      <formula>"0 = No answer/Not Applicable"</formula>
    </cfRule>
    <cfRule type="cellIs" dxfId="9323" priority="187" operator="equal">
      <formula>"1 = Not present, needs to be developed"</formula>
    </cfRule>
    <cfRule type="cellIs" dxfId="9322" priority="188" operator="equal">
      <formula>"2 = Needs a lot of strengthening"</formula>
    </cfRule>
    <cfRule type="cellIs" dxfId="9321" priority="189" operator="equal">
      <formula>"3 = Needs some strengthening"</formula>
    </cfRule>
    <cfRule type="cellIs" dxfId="9320" priority="190" operator="equal">
      <formula>"4 = Already present, no action needed"</formula>
    </cfRule>
  </conditionalFormatting>
  <conditionalFormatting sqref="G41 I41">
    <cfRule type="cellIs" dxfId="9319" priority="181" operator="equal">
      <formula>"0 = No answer/Not Applicable"</formula>
    </cfRule>
    <cfRule type="cellIs" dxfId="9318" priority="182" operator="equal">
      <formula>"1 = Not present, needs to be developed"</formula>
    </cfRule>
    <cfRule type="cellIs" dxfId="9317" priority="183" operator="equal">
      <formula>"2 = Needs a lot of strengthening"</formula>
    </cfRule>
    <cfRule type="cellIs" dxfId="9316" priority="184" operator="equal">
      <formula>"3 = Needs some strengthening"</formula>
    </cfRule>
    <cfRule type="cellIs" dxfId="9315" priority="185" operator="equal">
      <formula>"4 = Already present, no action needed"</formula>
    </cfRule>
  </conditionalFormatting>
  <conditionalFormatting sqref="G44:G46 I44:I46">
    <cfRule type="cellIs" dxfId="9314" priority="176" operator="equal">
      <formula>"0 = No answer/Not Applicable"</formula>
    </cfRule>
    <cfRule type="cellIs" dxfId="9313" priority="177" operator="equal">
      <formula>"1 = Not present, needs to be developed"</formula>
    </cfRule>
    <cfRule type="cellIs" dxfId="9312" priority="178" operator="equal">
      <formula>"2 = Needs a lot of strengthening"</formula>
    </cfRule>
    <cfRule type="cellIs" dxfId="9311" priority="179" operator="equal">
      <formula>"3 = Needs some strengthening"</formula>
    </cfRule>
    <cfRule type="cellIs" dxfId="9310" priority="180" operator="equal">
      <formula>"4 = Already present, no action needed"</formula>
    </cfRule>
  </conditionalFormatting>
  <conditionalFormatting sqref="G48:G52 I48:I52">
    <cfRule type="cellIs" dxfId="9309" priority="171" operator="equal">
      <formula>"0 = No answer/Not Applicable"</formula>
    </cfRule>
    <cfRule type="cellIs" dxfId="9308" priority="172" operator="equal">
      <formula>"1 = Not present, needs to be developed"</formula>
    </cfRule>
    <cfRule type="cellIs" dxfId="9307" priority="173" operator="equal">
      <formula>"2 = Needs a lot of strengthening"</formula>
    </cfRule>
    <cfRule type="cellIs" dxfId="9306" priority="174" operator="equal">
      <formula>"3 = Needs some strengthening"</formula>
    </cfRule>
    <cfRule type="cellIs" dxfId="9305" priority="175" operator="equal">
      <formula>"4 = Already present, no action needed"</formula>
    </cfRule>
  </conditionalFormatting>
  <conditionalFormatting sqref="G54:G57 I54:I57">
    <cfRule type="cellIs" dxfId="9304" priority="166" operator="equal">
      <formula>"0 = No answer/Not Applicable"</formula>
    </cfRule>
    <cfRule type="cellIs" dxfId="9303" priority="167" operator="equal">
      <formula>"1 = Not present, needs to be developed"</formula>
    </cfRule>
    <cfRule type="cellIs" dxfId="9302" priority="168" operator="equal">
      <formula>"2 = Needs a lot of strengthening"</formula>
    </cfRule>
    <cfRule type="cellIs" dxfId="9301" priority="169" operator="equal">
      <formula>"3 = Needs some strengthening"</formula>
    </cfRule>
    <cfRule type="cellIs" dxfId="9300" priority="170" operator="equal">
      <formula>"4 = Already present, no action needed"</formula>
    </cfRule>
  </conditionalFormatting>
  <conditionalFormatting sqref="G60:G61 I60:I61">
    <cfRule type="cellIs" dxfId="9299" priority="161" operator="equal">
      <formula>"0 = No answer/Not Applicable"</formula>
    </cfRule>
    <cfRule type="cellIs" dxfId="9298" priority="162" operator="equal">
      <formula>"1 = Not present, needs to be developed"</formula>
    </cfRule>
    <cfRule type="cellIs" dxfId="9297" priority="163" operator="equal">
      <formula>"2 = Needs a lot of strengthening"</formula>
    </cfRule>
    <cfRule type="cellIs" dxfId="9296" priority="164" operator="equal">
      <formula>"3 = Needs some strengthening"</formula>
    </cfRule>
    <cfRule type="cellIs" dxfId="9295" priority="165" operator="equal">
      <formula>"4 = Already present, no action needed"</formula>
    </cfRule>
  </conditionalFormatting>
  <conditionalFormatting sqref="G63:G71 I63:I71">
    <cfRule type="cellIs" dxfId="9294" priority="156" operator="equal">
      <formula>"0 = No answer/Not Applicable"</formula>
    </cfRule>
    <cfRule type="cellIs" dxfId="9293" priority="157" operator="equal">
      <formula>"1 = Not present, needs to be developed"</formula>
    </cfRule>
    <cfRule type="cellIs" dxfId="9292" priority="158" operator="equal">
      <formula>"2 = Needs a lot of strengthening"</formula>
    </cfRule>
    <cfRule type="cellIs" dxfId="9291" priority="159" operator="equal">
      <formula>"3 = Needs some strengthening"</formula>
    </cfRule>
    <cfRule type="cellIs" dxfId="9290" priority="160" operator="equal">
      <formula>"4 = Already present, no action needed"</formula>
    </cfRule>
  </conditionalFormatting>
  <conditionalFormatting sqref="B2">
    <cfRule type="cellIs" dxfId="9289" priority="151" operator="equal">
      <formula>"0 = No answer/Not Applicable"</formula>
    </cfRule>
    <cfRule type="cellIs" dxfId="9288" priority="152" operator="equal">
      <formula>"1 = Not present, needs to be developed"</formula>
    </cfRule>
    <cfRule type="cellIs" dxfId="9287" priority="153" operator="equal">
      <formula>"2 = Needs a lot of strengthening"</formula>
    </cfRule>
    <cfRule type="cellIs" dxfId="9286" priority="154" operator="equal">
      <formula>"3 = Needs some strengthening"</formula>
    </cfRule>
    <cfRule type="cellIs" dxfId="9285" priority="155" operator="equal">
      <formula>"4 = Already present, no action needed"</formula>
    </cfRule>
  </conditionalFormatting>
  <conditionalFormatting sqref="H17">
    <cfRule type="cellIs" dxfId="9284" priority="146" operator="equal">
      <formula>"0 = No answer/Not Applicable"</formula>
    </cfRule>
    <cfRule type="cellIs" dxfId="9283" priority="147" operator="equal">
      <formula>"1 = Not present, needs to be developed"</formula>
    </cfRule>
    <cfRule type="cellIs" dxfId="9282" priority="148" operator="equal">
      <formula>"2 = Needs a lot of strengthening"</formula>
    </cfRule>
    <cfRule type="cellIs" dxfId="9281" priority="149" operator="equal">
      <formula>"3 = Needs some strengthening"</formula>
    </cfRule>
    <cfRule type="cellIs" dxfId="9280" priority="150" operator="equal">
      <formula>"4 = Already present, no action needed"</formula>
    </cfRule>
  </conditionalFormatting>
  <conditionalFormatting sqref="F18">
    <cfRule type="cellIs" dxfId="9279" priority="141" operator="equal">
      <formula>"0 = No answer/Not Applicable"</formula>
    </cfRule>
    <cfRule type="cellIs" dxfId="9278" priority="142" operator="equal">
      <formula>"1 = Not present, needs to be developed"</formula>
    </cfRule>
    <cfRule type="cellIs" dxfId="9277" priority="143" operator="equal">
      <formula>"2 = Needs a lot of strengthening"</formula>
    </cfRule>
    <cfRule type="cellIs" dxfId="9276" priority="144" operator="equal">
      <formula>"3 = Needs some strengthening"</formula>
    </cfRule>
    <cfRule type="cellIs" dxfId="9275" priority="145" operator="equal">
      <formula>"4 = Already present, no action needed"</formula>
    </cfRule>
  </conditionalFormatting>
  <conditionalFormatting sqref="H18">
    <cfRule type="cellIs" dxfId="9274" priority="136" operator="equal">
      <formula>"0 = No answer/Not Applicable"</formula>
    </cfRule>
    <cfRule type="cellIs" dxfId="9273" priority="137" operator="equal">
      <formula>"1 = Not present, needs to be developed"</formula>
    </cfRule>
    <cfRule type="cellIs" dxfId="9272" priority="138" operator="equal">
      <formula>"2 = Needs a lot of strengthening"</formula>
    </cfRule>
    <cfRule type="cellIs" dxfId="9271" priority="139" operator="equal">
      <formula>"3 = Needs some strengthening"</formula>
    </cfRule>
    <cfRule type="cellIs" dxfId="9270" priority="140" operator="equal">
      <formula>"4 = Already present, no action needed"</formula>
    </cfRule>
  </conditionalFormatting>
  <conditionalFormatting sqref="F20:F21">
    <cfRule type="cellIs" dxfId="9269" priority="131" operator="equal">
      <formula>"0 = No answer/Not Applicable"</formula>
    </cfRule>
    <cfRule type="cellIs" dxfId="9268" priority="132" operator="equal">
      <formula>"1 = Not present, needs to be developed"</formula>
    </cfRule>
    <cfRule type="cellIs" dxfId="9267" priority="133" operator="equal">
      <formula>"2 = Needs a lot of strengthening"</formula>
    </cfRule>
    <cfRule type="cellIs" dxfId="9266" priority="134" operator="equal">
      <formula>"3 = Needs some strengthening"</formula>
    </cfRule>
    <cfRule type="cellIs" dxfId="9265" priority="135" operator="equal">
      <formula>"4 = Already present, no action needed"</formula>
    </cfRule>
  </conditionalFormatting>
  <conditionalFormatting sqref="H20:H21">
    <cfRule type="cellIs" dxfId="9264" priority="126" operator="equal">
      <formula>"0 = No answer/Not Applicable"</formula>
    </cfRule>
    <cfRule type="cellIs" dxfId="9263" priority="127" operator="equal">
      <formula>"1 = Not present, needs to be developed"</formula>
    </cfRule>
    <cfRule type="cellIs" dxfId="9262" priority="128" operator="equal">
      <formula>"2 = Needs a lot of strengthening"</formula>
    </cfRule>
    <cfRule type="cellIs" dxfId="9261" priority="129" operator="equal">
      <formula>"3 = Needs some strengthening"</formula>
    </cfRule>
    <cfRule type="cellIs" dxfId="9260" priority="130" operator="equal">
      <formula>"4 = Already present, no action needed"</formula>
    </cfRule>
  </conditionalFormatting>
  <conditionalFormatting sqref="F23:F24">
    <cfRule type="cellIs" dxfId="9259" priority="121" operator="equal">
      <formula>"0 = No answer/Not Applicable"</formula>
    </cfRule>
    <cfRule type="cellIs" dxfId="9258" priority="122" operator="equal">
      <formula>"1 = Not present, needs to be developed"</formula>
    </cfRule>
    <cfRule type="cellIs" dxfId="9257" priority="123" operator="equal">
      <formula>"2 = Needs a lot of strengthening"</formula>
    </cfRule>
    <cfRule type="cellIs" dxfId="9256" priority="124" operator="equal">
      <formula>"3 = Needs some strengthening"</formula>
    </cfRule>
    <cfRule type="cellIs" dxfId="9255" priority="125" operator="equal">
      <formula>"4 = Already present, no action needed"</formula>
    </cfRule>
  </conditionalFormatting>
  <conditionalFormatting sqref="H23:H24">
    <cfRule type="cellIs" dxfId="9254" priority="116" operator="equal">
      <formula>"0 = No answer/Not Applicable"</formula>
    </cfRule>
    <cfRule type="cellIs" dxfId="9253" priority="117" operator="equal">
      <formula>"1 = Not present, needs to be developed"</formula>
    </cfRule>
    <cfRule type="cellIs" dxfId="9252" priority="118" operator="equal">
      <formula>"2 = Needs a lot of strengthening"</formula>
    </cfRule>
    <cfRule type="cellIs" dxfId="9251" priority="119" operator="equal">
      <formula>"3 = Needs some strengthening"</formula>
    </cfRule>
    <cfRule type="cellIs" dxfId="9250" priority="120" operator="equal">
      <formula>"4 = Already present, no action needed"</formula>
    </cfRule>
  </conditionalFormatting>
  <conditionalFormatting sqref="F27:F29">
    <cfRule type="cellIs" dxfId="9249" priority="111" operator="equal">
      <formula>"0 = No answer/Not Applicable"</formula>
    </cfRule>
    <cfRule type="cellIs" dxfId="9248" priority="112" operator="equal">
      <formula>"1 = Not present, needs to be developed"</formula>
    </cfRule>
    <cfRule type="cellIs" dxfId="9247" priority="113" operator="equal">
      <formula>"2 = Needs a lot of strengthening"</formula>
    </cfRule>
    <cfRule type="cellIs" dxfId="9246" priority="114" operator="equal">
      <formula>"3 = Needs some strengthening"</formula>
    </cfRule>
    <cfRule type="cellIs" dxfId="9245" priority="115" operator="equal">
      <formula>"4 = Already present, no action needed"</formula>
    </cfRule>
  </conditionalFormatting>
  <conditionalFormatting sqref="H27:H29">
    <cfRule type="cellIs" dxfId="9244" priority="106" operator="equal">
      <formula>"0 = No answer/Not Applicable"</formula>
    </cfRule>
    <cfRule type="cellIs" dxfId="9243" priority="107" operator="equal">
      <formula>"1 = Not present, needs to be developed"</formula>
    </cfRule>
    <cfRule type="cellIs" dxfId="9242" priority="108" operator="equal">
      <formula>"2 = Needs a lot of strengthening"</formula>
    </cfRule>
    <cfRule type="cellIs" dxfId="9241" priority="109" operator="equal">
      <formula>"3 = Needs some strengthening"</formula>
    </cfRule>
    <cfRule type="cellIs" dxfId="9240" priority="110" operator="equal">
      <formula>"4 = Already present, no action needed"</formula>
    </cfRule>
  </conditionalFormatting>
  <conditionalFormatting sqref="F31:F32">
    <cfRule type="cellIs" dxfId="9239" priority="101" operator="equal">
      <formula>"0 = No answer/Not Applicable"</formula>
    </cfRule>
    <cfRule type="cellIs" dxfId="9238" priority="102" operator="equal">
      <formula>"1 = Not present, needs to be developed"</formula>
    </cfRule>
    <cfRule type="cellIs" dxfId="9237" priority="103" operator="equal">
      <formula>"2 = Needs a lot of strengthening"</formula>
    </cfRule>
    <cfRule type="cellIs" dxfId="9236" priority="104" operator="equal">
      <formula>"3 = Needs some strengthening"</formula>
    </cfRule>
    <cfRule type="cellIs" dxfId="9235" priority="105" operator="equal">
      <formula>"4 = Already present, no action needed"</formula>
    </cfRule>
  </conditionalFormatting>
  <conditionalFormatting sqref="H31:H32">
    <cfRule type="cellIs" dxfId="9234" priority="96" operator="equal">
      <formula>"0 = No answer/Not Applicable"</formula>
    </cfRule>
    <cfRule type="cellIs" dxfId="9233" priority="97" operator="equal">
      <formula>"1 = Not present, needs to be developed"</formula>
    </cfRule>
    <cfRule type="cellIs" dxfId="9232" priority="98" operator="equal">
      <formula>"2 = Needs a lot of strengthening"</formula>
    </cfRule>
    <cfRule type="cellIs" dxfId="9231" priority="99" operator="equal">
      <formula>"3 = Needs some strengthening"</formula>
    </cfRule>
    <cfRule type="cellIs" dxfId="9230" priority="100" operator="equal">
      <formula>"4 = Already present, no action needed"</formula>
    </cfRule>
  </conditionalFormatting>
  <conditionalFormatting sqref="F35:F37">
    <cfRule type="cellIs" dxfId="9229" priority="91" operator="equal">
      <formula>"0 = No answer/Not Applicable"</formula>
    </cfRule>
    <cfRule type="cellIs" dxfId="9228" priority="92" operator="equal">
      <formula>"1 = Not present, needs to be developed"</formula>
    </cfRule>
    <cfRule type="cellIs" dxfId="9227" priority="93" operator="equal">
      <formula>"2 = Needs a lot of strengthening"</formula>
    </cfRule>
    <cfRule type="cellIs" dxfId="9226" priority="94" operator="equal">
      <formula>"3 = Needs some strengthening"</formula>
    </cfRule>
    <cfRule type="cellIs" dxfId="9225" priority="95" operator="equal">
      <formula>"4 = Already present, no action needed"</formula>
    </cfRule>
  </conditionalFormatting>
  <conditionalFormatting sqref="H35:H37">
    <cfRule type="cellIs" dxfId="9224" priority="86" operator="equal">
      <formula>"0 = No answer/Not Applicable"</formula>
    </cfRule>
    <cfRule type="cellIs" dxfId="9223" priority="87" operator="equal">
      <formula>"1 = Not present, needs to be developed"</formula>
    </cfRule>
    <cfRule type="cellIs" dxfId="9222" priority="88" operator="equal">
      <formula>"2 = Needs a lot of strengthening"</formula>
    </cfRule>
    <cfRule type="cellIs" dxfId="9221" priority="89" operator="equal">
      <formula>"3 = Needs some strengthening"</formula>
    </cfRule>
    <cfRule type="cellIs" dxfId="9220" priority="90" operator="equal">
      <formula>"4 = Already present, no action needed"</formula>
    </cfRule>
  </conditionalFormatting>
  <conditionalFormatting sqref="F39">
    <cfRule type="cellIs" dxfId="9219" priority="81" operator="equal">
      <formula>"0 = No answer/Not Applicable"</formula>
    </cfRule>
    <cfRule type="cellIs" dxfId="9218" priority="82" operator="equal">
      <formula>"1 = Not present, needs to be developed"</formula>
    </cfRule>
    <cfRule type="cellIs" dxfId="9217" priority="83" operator="equal">
      <formula>"2 = Needs a lot of strengthening"</formula>
    </cfRule>
    <cfRule type="cellIs" dxfId="9216" priority="84" operator="equal">
      <formula>"3 = Needs some strengthening"</formula>
    </cfRule>
    <cfRule type="cellIs" dxfId="9215" priority="85" operator="equal">
      <formula>"4 = Already present, no action needed"</formula>
    </cfRule>
  </conditionalFormatting>
  <conditionalFormatting sqref="H39">
    <cfRule type="cellIs" dxfId="9214" priority="76" operator="equal">
      <formula>"0 = No answer/Not Applicable"</formula>
    </cfRule>
    <cfRule type="cellIs" dxfId="9213" priority="77" operator="equal">
      <formula>"1 = Not present, needs to be developed"</formula>
    </cfRule>
    <cfRule type="cellIs" dxfId="9212" priority="78" operator="equal">
      <formula>"2 = Needs a lot of strengthening"</formula>
    </cfRule>
    <cfRule type="cellIs" dxfId="9211" priority="79" operator="equal">
      <formula>"3 = Needs some strengthening"</formula>
    </cfRule>
    <cfRule type="cellIs" dxfId="9210" priority="80" operator="equal">
      <formula>"4 = Already present, no action needed"</formula>
    </cfRule>
  </conditionalFormatting>
  <conditionalFormatting sqref="F41">
    <cfRule type="cellIs" dxfId="9209" priority="71" operator="equal">
      <formula>"0 = No answer/Not Applicable"</formula>
    </cfRule>
    <cfRule type="cellIs" dxfId="9208" priority="72" operator="equal">
      <formula>"1 = Not present, needs to be developed"</formula>
    </cfRule>
    <cfRule type="cellIs" dxfId="9207" priority="73" operator="equal">
      <formula>"2 = Needs a lot of strengthening"</formula>
    </cfRule>
    <cfRule type="cellIs" dxfId="9206" priority="74" operator="equal">
      <formula>"3 = Needs some strengthening"</formula>
    </cfRule>
    <cfRule type="cellIs" dxfId="9205" priority="75" operator="equal">
      <formula>"4 = Already present, no action needed"</formula>
    </cfRule>
  </conditionalFormatting>
  <conditionalFormatting sqref="H41">
    <cfRule type="cellIs" dxfId="9204" priority="66" operator="equal">
      <formula>"0 = No answer/Not Applicable"</formula>
    </cfRule>
    <cfRule type="cellIs" dxfId="9203" priority="67" operator="equal">
      <formula>"1 = Not present, needs to be developed"</formula>
    </cfRule>
    <cfRule type="cellIs" dxfId="9202" priority="68" operator="equal">
      <formula>"2 = Needs a lot of strengthening"</formula>
    </cfRule>
    <cfRule type="cellIs" dxfId="9201" priority="69" operator="equal">
      <formula>"3 = Needs some strengthening"</formula>
    </cfRule>
    <cfRule type="cellIs" dxfId="9200" priority="70" operator="equal">
      <formula>"4 = Already present, no action needed"</formula>
    </cfRule>
  </conditionalFormatting>
  <conditionalFormatting sqref="F44:F46">
    <cfRule type="cellIs" dxfId="9199" priority="61" operator="equal">
      <formula>"0 = No answer/Not Applicable"</formula>
    </cfRule>
    <cfRule type="cellIs" dxfId="9198" priority="62" operator="equal">
      <formula>"1 = Not present, needs to be developed"</formula>
    </cfRule>
    <cfRule type="cellIs" dxfId="9197" priority="63" operator="equal">
      <formula>"2 = Needs a lot of strengthening"</formula>
    </cfRule>
    <cfRule type="cellIs" dxfId="9196" priority="64" operator="equal">
      <formula>"3 = Needs some strengthening"</formula>
    </cfRule>
    <cfRule type="cellIs" dxfId="9195" priority="65" operator="equal">
      <formula>"4 = Already present, no action needed"</formula>
    </cfRule>
  </conditionalFormatting>
  <conditionalFormatting sqref="H44:H46">
    <cfRule type="cellIs" dxfId="9194" priority="56" operator="equal">
      <formula>"0 = No answer/Not Applicable"</formula>
    </cfRule>
    <cfRule type="cellIs" dxfId="9193" priority="57" operator="equal">
      <formula>"1 = Not present, needs to be developed"</formula>
    </cfRule>
    <cfRule type="cellIs" dxfId="9192" priority="58" operator="equal">
      <formula>"2 = Needs a lot of strengthening"</formula>
    </cfRule>
    <cfRule type="cellIs" dxfId="9191" priority="59" operator="equal">
      <formula>"3 = Needs some strengthening"</formula>
    </cfRule>
    <cfRule type="cellIs" dxfId="9190" priority="60" operator="equal">
      <formula>"4 = Already present, no action needed"</formula>
    </cfRule>
  </conditionalFormatting>
  <conditionalFormatting sqref="F48:F52">
    <cfRule type="cellIs" dxfId="9189" priority="51" operator="equal">
      <formula>"0 = No answer/Not Applicable"</formula>
    </cfRule>
    <cfRule type="cellIs" dxfId="9188" priority="52" operator="equal">
      <formula>"1 = Not present, needs to be developed"</formula>
    </cfRule>
    <cfRule type="cellIs" dxfId="9187" priority="53" operator="equal">
      <formula>"2 = Needs a lot of strengthening"</formula>
    </cfRule>
    <cfRule type="cellIs" dxfId="9186" priority="54" operator="equal">
      <formula>"3 = Needs some strengthening"</formula>
    </cfRule>
    <cfRule type="cellIs" dxfId="9185" priority="55" operator="equal">
      <formula>"4 = Already present, no action needed"</formula>
    </cfRule>
  </conditionalFormatting>
  <conditionalFormatting sqref="H48:H52">
    <cfRule type="cellIs" dxfId="9184" priority="46" operator="equal">
      <formula>"0 = No answer/Not Applicable"</formula>
    </cfRule>
    <cfRule type="cellIs" dxfId="9183" priority="47" operator="equal">
      <formula>"1 = Not present, needs to be developed"</formula>
    </cfRule>
    <cfRule type="cellIs" dxfId="9182" priority="48" operator="equal">
      <formula>"2 = Needs a lot of strengthening"</formula>
    </cfRule>
    <cfRule type="cellIs" dxfId="9181" priority="49" operator="equal">
      <formula>"3 = Needs some strengthening"</formula>
    </cfRule>
    <cfRule type="cellIs" dxfId="9180" priority="50" operator="equal">
      <formula>"4 = Already present, no action needed"</formula>
    </cfRule>
  </conditionalFormatting>
  <conditionalFormatting sqref="F54:F57">
    <cfRule type="cellIs" dxfId="9179" priority="41" operator="equal">
      <formula>"0 = No answer/Not Applicable"</formula>
    </cfRule>
    <cfRule type="cellIs" dxfId="9178" priority="42" operator="equal">
      <formula>"1 = Not present, needs to be developed"</formula>
    </cfRule>
    <cfRule type="cellIs" dxfId="9177" priority="43" operator="equal">
      <formula>"2 = Needs a lot of strengthening"</formula>
    </cfRule>
    <cfRule type="cellIs" dxfId="9176" priority="44" operator="equal">
      <formula>"3 = Needs some strengthening"</formula>
    </cfRule>
    <cfRule type="cellIs" dxfId="9175" priority="45" operator="equal">
      <formula>"4 = Already present, no action needed"</formula>
    </cfRule>
  </conditionalFormatting>
  <conditionalFormatting sqref="H54:H57">
    <cfRule type="cellIs" dxfId="9174" priority="36" operator="equal">
      <formula>"0 = No answer/Not Applicable"</formula>
    </cfRule>
    <cfRule type="cellIs" dxfId="9173" priority="37" operator="equal">
      <formula>"1 = Not present, needs to be developed"</formula>
    </cfRule>
    <cfRule type="cellIs" dxfId="9172" priority="38" operator="equal">
      <formula>"2 = Needs a lot of strengthening"</formula>
    </cfRule>
    <cfRule type="cellIs" dxfId="9171" priority="39" operator="equal">
      <formula>"3 = Needs some strengthening"</formula>
    </cfRule>
    <cfRule type="cellIs" dxfId="9170" priority="40" operator="equal">
      <formula>"4 = Already present, no action needed"</formula>
    </cfRule>
  </conditionalFormatting>
  <conditionalFormatting sqref="F60:F61">
    <cfRule type="cellIs" dxfId="9169" priority="31" operator="equal">
      <formula>"0 = No answer/Not Applicable"</formula>
    </cfRule>
    <cfRule type="cellIs" dxfId="9168" priority="32" operator="equal">
      <formula>"1 = Not present, needs to be developed"</formula>
    </cfRule>
    <cfRule type="cellIs" dxfId="9167" priority="33" operator="equal">
      <formula>"2 = Needs a lot of strengthening"</formula>
    </cfRule>
    <cfRule type="cellIs" dxfId="9166" priority="34" operator="equal">
      <formula>"3 = Needs some strengthening"</formula>
    </cfRule>
    <cfRule type="cellIs" dxfId="9165" priority="35" operator="equal">
      <formula>"4 = Already present, no action needed"</formula>
    </cfRule>
  </conditionalFormatting>
  <conditionalFormatting sqref="H60:H61">
    <cfRule type="cellIs" dxfId="9164" priority="26" operator="equal">
      <formula>"0 = No answer/Not Applicable"</formula>
    </cfRule>
    <cfRule type="cellIs" dxfId="9163" priority="27" operator="equal">
      <formula>"1 = Not present, needs to be developed"</formula>
    </cfRule>
    <cfRule type="cellIs" dxfId="9162" priority="28" operator="equal">
      <formula>"2 = Needs a lot of strengthening"</formula>
    </cfRule>
    <cfRule type="cellIs" dxfId="9161" priority="29" operator="equal">
      <formula>"3 = Needs some strengthening"</formula>
    </cfRule>
    <cfRule type="cellIs" dxfId="9160" priority="30" operator="equal">
      <formula>"4 = Already present, no action needed"</formula>
    </cfRule>
  </conditionalFormatting>
  <conditionalFormatting sqref="F63:F71">
    <cfRule type="cellIs" dxfId="9159" priority="21" operator="equal">
      <formula>"0 = No answer/Not Applicable"</formula>
    </cfRule>
    <cfRule type="cellIs" dxfId="9158" priority="22" operator="equal">
      <formula>"1 = Not present, needs to be developed"</formula>
    </cfRule>
    <cfRule type="cellIs" dxfId="9157" priority="23" operator="equal">
      <formula>"2 = Needs a lot of strengthening"</formula>
    </cfRule>
    <cfRule type="cellIs" dxfId="9156" priority="24" operator="equal">
      <formula>"3 = Needs some strengthening"</formula>
    </cfRule>
    <cfRule type="cellIs" dxfId="9155" priority="25" operator="equal">
      <formula>"4 = Already present, no action needed"</formula>
    </cfRule>
  </conditionalFormatting>
  <conditionalFormatting sqref="H63:H71">
    <cfRule type="cellIs" dxfId="9154" priority="16" operator="equal">
      <formula>"0 = No answer/Not Applicable"</formula>
    </cfRule>
    <cfRule type="cellIs" dxfId="9153" priority="17" operator="equal">
      <formula>"1 = Not present, needs to be developed"</formula>
    </cfRule>
    <cfRule type="cellIs" dxfId="9152" priority="18" operator="equal">
      <formula>"2 = Needs a lot of strengthening"</formula>
    </cfRule>
    <cfRule type="cellIs" dxfId="9151" priority="19" operator="equal">
      <formula>"3 = Needs some strengthening"</formula>
    </cfRule>
    <cfRule type="cellIs" dxfId="9150" priority="20" operator="equal">
      <formula>"4 = Already present, no action needed"</formula>
    </cfRule>
  </conditionalFormatting>
  <conditionalFormatting sqref="H16">
    <cfRule type="cellIs" dxfId="9149" priority="11" operator="equal">
      <formula>"0 = No answer/Not Applicable"</formula>
    </cfRule>
    <cfRule type="cellIs" dxfId="9148" priority="12" operator="equal">
      <formula>"1 = Not present, needs to be developed"</formula>
    </cfRule>
    <cfRule type="cellIs" dxfId="9147" priority="13" operator="equal">
      <formula>"2 = Needs a lot of strengthening"</formula>
    </cfRule>
    <cfRule type="cellIs" dxfId="9146" priority="14" operator="equal">
      <formula>"3 = Needs some strengthening"</formula>
    </cfRule>
    <cfRule type="cellIs" dxfId="9145" priority="15" operator="equal">
      <formula>"4 = Already present, no action needed"</formula>
    </cfRule>
  </conditionalFormatting>
  <conditionalFormatting sqref="H15">
    <cfRule type="cellIs" dxfId="9144" priority="6" operator="equal">
      <formula>"0 = No answer/Not Applicable"</formula>
    </cfRule>
    <cfRule type="cellIs" dxfId="9143" priority="7" operator="equal">
      <formula>"1 = Not present, needs to be developed"</formula>
    </cfRule>
    <cfRule type="cellIs" dxfId="9142" priority="8" operator="equal">
      <formula>"2 = Needs a lot of strengthening"</formula>
    </cfRule>
    <cfRule type="cellIs" dxfId="9141" priority="9" operator="equal">
      <formula>"3 = Needs some strengthening"</formula>
    </cfRule>
    <cfRule type="cellIs" dxfId="9140" priority="10" operator="equal">
      <formula>"4 = Already present, no action needed"</formula>
    </cfRule>
  </conditionalFormatting>
  <conditionalFormatting sqref="F17">
    <cfRule type="cellIs" dxfId="9139" priority="1" operator="equal">
      <formula>"0 = No answer/Not Applicable"</formula>
    </cfRule>
    <cfRule type="cellIs" dxfId="9138" priority="2" operator="equal">
      <formula>"1 = Not present, needs to be developed"</formula>
    </cfRule>
    <cfRule type="cellIs" dxfId="9137" priority="3" operator="equal">
      <formula>"2 = Needs a lot of strengthening"</formula>
    </cfRule>
    <cfRule type="cellIs" dxfId="9136" priority="4" operator="equal">
      <formula>"3 = Needs some strengthening"</formula>
    </cfRule>
    <cfRule type="cellIs" dxfId="9135" priority="5" operator="equal">
      <formula>"4 = Already present, no action needed"</formula>
    </cfRule>
  </conditionalFormatting>
  <dataValidations count="1">
    <dataValidation type="list" allowBlank="1" showInputMessage="1" showErrorMessage="1" sqref="E17:E18 G31:G32 G35:G37 G17:G18 G20:G21 G23:G24 G27:G29 G39 G41 G44:G46 G48:G52 G60:G61 E63:E71 G54:G57 G63:G71 E20:E21 E23:E24 E27:E29 E31:E32 E35:E37 E39 E41 E44:E46 E48:E52 E54:E57 E60:E61">
      <formula1>responses</formula1>
    </dataValidation>
  </dataValidations>
  <pageMargins left="0.7" right="0.7" top="0.75" bottom="0.75" header="0.3" footer="0.3"/>
  <pageSetup orientation="landscape"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AR166"/>
  <sheetViews>
    <sheetView workbookViewId="0">
      <selection activeCell="C9" sqref="C9"/>
    </sheetView>
  </sheetViews>
  <sheetFormatPr defaultColWidth="8.85546875" defaultRowHeight="14.65" customHeight="1" zeroHeight="1"/>
  <cols>
    <col min="1" max="1" width="4.85546875" style="4" customWidth="1"/>
    <col min="2" max="2" width="9.140625" style="4" customWidth="1"/>
    <col min="3" max="3" width="27.140625" style="4" customWidth="1"/>
    <col min="4" max="4" width="70.140625" style="4" customWidth="1"/>
    <col min="5" max="5" width="26.140625" customWidth="1"/>
    <col min="6" max="6" width="26.140625" hidden="1" customWidth="1"/>
    <col min="7" max="7" width="26.140625" customWidth="1"/>
    <col min="8" max="8" width="26.140625" hidden="1" customWidth="1"/>
    <col min="9" max="9" width="33.140625" customWidth="1"/>
    <col min="10" max="10" width="28.140625" customWidth="1"/>
    <col min="12" max="41" width="8.85546875" style="122"/>
  </cols>
  <sheetData>
    <row r="1" spans="2:43" ht="16.5"/>
    <row r="2" spans="2:43" ht="55.5" customHeight="1">
      <c r="B2" s="243" t="s">
        <v>248</v>
      </c>
      <c r="C2" s="244"/>
      <c r="D2" s="244"/>
      <c r="E2" s="244"/>
      <c r="F2" s="244"/>
      <c r="G2" s="244"/>
      <c r="H2" s="244"/>
      <c r="I2" s="244"/>
      <c r="J2" s="245"/>
    </row>
    <row r="3" spans="2:43" ht="16.5">
      <c r="J3" s="123"/>
    </row>
    <row r="4" spans="2:43" ht="16.5">
      <c r="J4" s="124"/>
    </row>
    <row r="5" spans="2:43" ht="15.75" customHeight="1">
      <c r="B5" s="15" t="s">
        <v>132</v>
      </c>
      <c r="C5" s="16" t="str">
        <f>_xlfn.CONCAT('Évaluation - contexte'!C42&amp;" "&amp;'Évaluation - contexte'!D42)</f>
        <v xml:space="preserve"> </v>
      </c>
      <c r="J5" s="124"/>
    </row>
    <row r="6" spans="2:43" ht="15.75" customHeight="1">
      <c r="B6" s="15" t="s">
        <v>134</v>
      </c>
      <c r="C6" s="16"/>
      <c r="J6" s="124"/>
    </row>
    <row r="7" spans="2:43" ht="16.5">
      <c r="B7" s="15" t="s">
        <v>129</v>
      </c>
      <c r="C7" s="16"/>
      <c r="J7" s="124"/>
    </row>
    <row r="8" spans="2:43" ht="16.5">
      <c r="B8" s="15" t="s">
        <v>130</v>
      </c>
      <c r="C8" s="16"/>
      <c r="J8" s="124"/>
    </row>
    <row r="9" spans="2:43" ht="16.5">
      <c r="B9" s="15" t="s">
        <v>133</v>
      </c>
      <c r="C9" s="16" t="str">
        <f>IF('Évaluation - contexte'!E42&lt;&gt;"",'Évaluation - contexte'!E42,"")</f>
        <v/>
      </c>
      <c r="J9" s="124"/>
    </row>
    <row r="10" spans="2:43" ht="16.5">
      <c r="B10" s="15" t="s">
        <v>131</v>
      </c>
      <c r="C10" s="16"/>
      <c r="J10" s="124"/>
    </row>
    <row r="11" spans="2:43" ht="16.5">
      <c r="J11" s="124"/>
    </row>
    <row r="12" spans="2:43" ht="75.599999999999994" customHeight="1">
      <c r="E12" s="1" t="s">
        <v>222</v>
      </c>
      <c r="F12" s="1"/>
      <c r="G12" s="1" t="s">
        <v>147</v>
      </c>
      <c r="H12" s="1"/>
      <c r="I12" s="1"/>
      <c r="J12" s="124"/>
    </row>
    <row r="13" spans="2:43" ht="121.35" customHeight="1">
      <c r="B13" s="56" t="s">
        <v>0</v>
      </c>
      <c r="C13" s="56" t="s">
        <v>257</v>
      </c>
      <c r="D13" s="56" t="s">
        <v>267</v>
      </c>
      <c r="E13" s="56" t="s">
        <v>258</v>
      </c>
      <c r="F13" s="56"/>
      <c r="G13" s="56" t="s">
        <v>259</v>
      </c>
      <c r="H13" s="56"/>
      <c r="I13" s="56" t="s">
        <v>268</v>
      </c>
      <c r="J13" s="56" t="s">
        <v>127</v>
      </c>
    </row>
    <row r="14" spans="2:43" ht="36" customHeight="1">
      <c r="B14" s="246" t="s">
        <v>197</v>
      </c>
      <c r="C14" s="247"/>
      <c r="D14" s="247"/>
      <c r="E14" s="247"/>
      <c r="F14" s="247"/>
      <c r="G14" s="247"/>
      <c r="H14" s="247"/>
      <c r="I14" s="247"/>
      <c r="J14" s="248"/>
    </row>
    <row r="15" spans="2:43" ht="24" customHeight="1">
      <c r="B15" s="57" t="s">
        <v>107</v>
      </c>
      <c r="C15" s="107" t="s">
        <v>1</v>
      </c>
      <c r="D15" s="58"/>
      <c r="E15" s="59"/>
      <c r="F15" s="59" t="str">
        <f>IF(AND(F16="N/A",F19="N/A",F22="N/A"),"N/A",ROUND(AVERAGE(F16,F19,F22),2))</f>
        <v>N/A</v>
      </c>
      <c r="G15" s="60"/>
      <c r="H15" s="59" t="str">
        <f>IF(AND(H16="N/A",H19="N/A",H22="N/A"),"N/A",ROUND(AVERAGE(H16,H19,H22),2))</f>
        <v>N/A</v>
      </c>
      <c r="I15" s="60"/>
      <c r="J15" s="61"/>
    </row>
    <row r="16" spans="2:43" ht="23.25" customHeight="1">
      <c r="B16" s="62" t="s">
        <v>55</v>
      </c>
      <c r="C16" s="106" t="s">
        <v>249</v>
      </c>
      <c r="D16" s="106"/>
      <c r="E16" s="63" t="s">
        <v>166</v>
      </c>
      <c r="F16" s="63" t="str">
        <f>IF(AND(F17="N/A",F18="N/A"),"N/A",ROUND(AVERAGE(F17:F18),2))</f>
        <v>N/A</v>
      </c>
      <c r="G16" s="63" t="s">
        <v>167</v>
      </c>
      <c r="H16" s="63" t="str">
        <f>IF(AND(H17="N/A",H18="N/A"),"N/A",ROUND(AVERAGE(H17:H18),2))</f>
        <v>N/A</v>
      </c>
      <c r="I16" s="63"/>
      <c r="J16" s="64"/>
      <c r="AQ16" t="s">
        <v>173</v>
      </c>
    </row>
    <row r="17" spans="2:44" ht="126.75" customHeight="1">
      <c r="B17" s="32" t="s">
        <v>53</v>
      </c>
      <c r="C17" s="33" t="s">
        <v>153</v>
      </c>
      <c r="D17" s="42" t="s">
        <v>272</v>
      </c>
      <c r="E17" s="90"/>
      <c r="F17" s="112" t="str">
        <f>IF(E17="0-Not aplicable","N/A",IF(E17="1-Emerging/Ad hoc",1,IF(E17="2-Repeatable",2,IF(E17="3-Defined",3,IF(E17="4-Managed",4,IF(E17="5-Optimized",5,"N/A"))))))</f>
        <v>N/A</v>
      </c>
      <c r="G17" s="90"/>
      <c r="H17" s="34" t="str">
        <f>IF(G17="0-Not aplicable","N/A",IF(G17="1-Emerging/Ad hoc",1,IF(G17="2-Repeatable",2,IF(G17="3-Defined",3,IF(G17="4-Managed",4,IF(G17="5-Optimized",5,"N/A"))))))</f>
        <v>N/A</v>
      </c>
      <c r="I17" s="34"/>
      <c r="J17" s="35"/>
      <c r="AP17">
        <v>1</v>
      </c>
      <c r="AQ17" t="str">
        <f>F15</f>
        <v>N/A</v>
      </c>
      <c r="AR17" t="s">
        <v>194</v>
      </c>
    </row>
    <row r="18" spans="2:44" ht="93" customHeight="1">
      <c r="B18" s="32" t="s">
        <v>54</v>
      </c>
      <c r="C18" s="33" t="s">
        <v>152</v>
      </c>
      <c r="D18" s="42" t="s">
        <v>250</v>
      </c>
      <c r="E18" s="90"/>
      <c r="F18" s="112" t="str">
        <f>IF(E18="0-Not aplicable","N/A",IF(E18="1-Emerging/Ad hoc",1,IF(E18="2-Repeatable",2,IF(E18="3-Defined",3,IF(E18="4-Managed",4,IF(E18="5-Optimized",5,"N/A"))))))</f>
        <v>N/A</v>
      </c>
      <c r="G18" s="90"/>
      <c r="H18" s="34" t="str">
        <f>IF(G18="0-Not aplicable","N/A",IF(G18="1-Emerging/Ad hoc",1,IF(G18="2-Repeatable",2,IF(G18="3-Defined",3,IF(G18="4-Managed",4,IF(G18="5-Optimized",5,"N/A"))))))</f>
        <v>N/A</v>
      </c>
      <c r="I18" s="34"/>
      <c r="J18" s="35"/>
      <c r="AP18">
        <v>2</v>
      </c>
      <c r="AQ18" t="str">
        <f>F25</f>
        <v>N/A</v>
      </c>
      <c r="AR18" t="s">
        <v>169</v>
      </c>
    </row>
    <row r="19" spans="2:44" ht="23.25" customHeight="1">
      <c r="B19" s="62" t="s">
        <v>57</v>
      </c>
      <c r="C19" s="242" t="s">
        <v>205</v>
      </c>
      <c r="D19" s="242"/>
      <c r="E19" s="72"/>
      <c r="F19" s="106" t="str">
        <f>IF(AND(F20="N/A",F21="N/A"),"N/A",ROUND(AVERAGE(F20:F21),2))</f>
        <v>N/A</v>
      </c>
      <c r="G19" s="72"/>
      <c r="H19" s="106" t="str">
        <f>IF(AND(H20="N/A",H21="N/A"),"N/A",ROUND(AVERAGE(H20:H21),2))</f>
        <v>N/A</v>
      </c>
      <c r="I19" s="72"/>
      <c r="J19" s="73"/>
      <c r="AP19">
        <v>3</v>
      </c>
      <c r="AQ19" t="str">
        <f>F33</f>
        <v>N/A</v>
      </c>
      <c r="AR19" t="s">
        <v>170</v>
      </c>
    </row>
    <row r="20" spans="2:44" ht="108.75" customHeight="1">
      <c r="B20" s="32" t="s">
        <v>58</v>
      </c>
      <c r="C20" s="33" t="s">
        <v>151</v>
      </c>
      <c r="D20" s="42" t="s">
        <v>148</v>
      </c>
      <c r="E20" s="90"/>
      <c r="F20" s="112" t="str">
        <f>IF(E20="0-Not aplicable","N/A",IF(E20="1-Emerging/Ad hoc",1,IF(E20="2-Repeatable",2,IF(E20="3-Defined",3,IF(E20="4-Managed",4,IF(E20="5-Optimized",5,"N/A"))))))</f>
        <v>N/A</v>
      </c>
      <c r="G20" s="90"/>
      <c r="H20" s="34" t="str">
        <f>IF(G20="0-Not aplicable","N/A",IF(G20="1-Emerging/Ad hoc",1,IF(G20="2-Repeatable",2,IF(G20="3-Defined",3,IF(G20="4-Managed",4,IF(G20="5-Optimized",5,"N/A"))))))</f>
        <v>N/A</v>
      </c>
      <c r="I20" s="34"/>
      <c r="J20" s="35"/>
      <c r="AP20">
        <v>4</v>
      </c>
      <c r="AQ20" t="str">
        <f>F42</f>
        <v>N/A</v>
      </c>
      <c r="AR20" t="s">
        <v>171</v>
      </c>
    </row>
    <row r="21" spans="2:44" ht="105.75" customHeight="1">
      <c r="B21" s="32" t="s">
        <v>59</v>
      </c>
      <c r="C21" s="33" t="s">
        <v>5</v>
      </c>
      <c r="D21" s="42" t="s">
        <v>217</v>
      </c>
      <c r="E21" s="90"/>
      <c r="F21" s="112" t="str">
        <f>IF(E21="0-Not aplicable","N/A",IF(E21="1-Emerging/Ad hoc",1,IF(E21="2-Repeatable",2,IF(E21="3-Defined",3,IF(E21="4-Managed",4,IF(E21="5-Optimized",5,"N/A"))))))</f>
        <v>N/A</v>
      </c>
      <c r="G21" s="90"/>
      <c r="H21" s="34" t="str">
        <f>IF(G21="0-Not aplicable","N/A",IF(G21="1-Emerging/Ad hoc",1,IF(G21="2-Repeatable",2,IF(G21="3-Defined",3,IF(G21="4-Managed",4,IF(G21="5-Optimized",5,"N/A"))))))</f>
        <v>N/A</v>
      </c>
      <c r="I21" s="34"/>
      <c r="J21" s="35"/>
      <c r="AP21">
        <v>5</v>
      </c>
      <c r="AQ21" t="str">
        <f>F58</f>
        <v>N/A</v>
      </c>
      <c r="AR21" t="s">
        <v>172</v>
      </c>
    </row>
    <row r="22" spans="2:44" ht="23.25" customHeight="1">
      <c r="B22" s="62" t="s">
        <v>60</v>
      </c>
      <c r="C22" s="242" t="s">
        <v>237</v>
      </c>
      <c r="D22" s="242"/>
      <c r="E22" s="72"/>
      <c r="F22" s="106" t="str">
        <f>IF(AND(F23="N/A",F24="N/A"),"N/A",ROUND(AVERAGE(F23:F24),2))</f>
        <v>N/A</v>
      </c>
      <c r="G22" s="72"/>
      <c r="H22" s="106" t="str">
        <f>IF(AND(H23="N/A",H24="N/A"),"N/A",ROUND(AVERAGE(H23:H24),2))</f>
        <v>N/A</v>
      </c>
      <c r="I22" s="72"/>
      <c r="J22" s="73"/>
    </row>
    <row r="23" spans="2:44" ht="124.5" customHeight="1">
      <c r="B23" s="32" t="s">
        <v>61</v>
      </c>
      <c r="C23" s="33" t="s">
        <v>7</v>
      </c>
      <c r="D23" s="43" t="s">
        <v>108</v>
      </c>
      <c r="E23" s="90"/>
      <c r="F23" s="112" t="str">
        <f>IF(E23="0-Not aplicable","N/A",IF(E23="1-Emerging/Ad hoc",1,IF(E23="2-Repeatable",2,IF(E23="3-Defined",3,IF(E23="4-Managed",4,IF(E23="5-Optimized",5,"N/A"))))))</f>
        <v>N/A</v>
      </c>
      <c r="G23" s="90"/>
      <c r="H23" s="34" t="str">
        <f>IF(G23="0-Not aplicable","N/A",IF(G23="1-Emerging/Ad hoc",1,IF(G23="2-Repeatable",2,IF(G23="3-Defined",3,IF(G23="4-Managed",4,IF(G23="5-Optimized",5,"N/A"))))))</f>
        <v>N/A</v>
      </c>
      <c r="I23" s="34"/>
      <c r="J23" s="35"/>
      <c r="AQ23" t="s">
        <v>174</v>
      </c>
    </row>
    <row r="24" spans="2:44" ht="41.25" customHeight="1">
      <c r="B24" s="32" t="s">
        <v>62</v>
      </c>
      <c r="C24" s="33" t="s">
        <v>8</v>
      </c>
      <c r="D24" s="44" t="s">
        <v>149</v>
      </c>
      <c r="E24" s="90"/>
      <c r="F24" s="112" t="str">
        <f>IF(E24="0-Not aplicable","N/A",IF(E24="1-Emerging/Ad hoc",1,IF(E24="2-Repeatable",2,IF(E24="3-Defined",3,IF(E24="4-Managed",4,IF(E24="5-Optimized",5,"N/A"))))))</f>
        <v>N/A</v>
      </c>
      <c r="G24" s="90"/>
      <c r="H24" s="34" t="str">
        <f>IF(G24="0-Not aplicable","N/A",IF(G24="1-Emerging/Ad hoc",1,IF(G24="2-Repeatable",2,IF(G24="3-Defined",3,IF(G24="4-Managed",4,IF(G24="5-Optimized",5,"N/A"))))))</f>
        <v>N/A</v>
      </c>
      <c r="I24" s="34"/>
      <c r="J24" s="35"/>
      <c r="AP24">
        <v>1</v>
      </c>
      <c r="AQ24" t="str">
        <f>H15</f>
        <v>N/A</v>
      </c>
      <c r="AR24" t="s">
        <v>168</v>
      </c>
    </row>
    <row r="25" spans="2:44" ht="23.25" customHeight="1">
      <c r="B25" s="57" t="s">
        <v>56</v>
      </c>
      <c r="C25" s="249" t="s">
        <v>199</v>
      </c>
      <c r="D25" s="249"/>
      <c r="E25" s="76"/>
      <c r="F25" s="107" t="str">
        <f>IF(AND(F26="N/A",F30="N/A"),"N/A",ROUND(AVERAGE(F26,F30),2))</f>
        <v>N/A</v>
      </c>
      <c r="G25" s="76"/>
      <c r="H25" s="107" t="str">
        <f>IF(AND(H26="N/A",H30="N/A"),"N/A",ROUND(AVERAGE(H26,H30),2))</f>
        <v>N/A</v>
      </c>
      <c r="I25" s="76"/>
      <c r="J25" s="77"/>
      <c r="AP25">
        <v>2</v>
      </c>
      <c r="AQ25" t="str">
        <f>H25</f>
        <v>N/A</v>
      </c>
      <c r="AR25" t="s">
        <v>169</v>
      </c>
    </row>
    <row r="26" spans="2:44" ht="23.25" customHeight="1">
      <c r="B26" s="62" t="s">
        <v>109</v>
      </c>
      <c r="C26" s="242" t="s">
        <v>207</v>
      </c>
      <c r="D26" s="242"/>
      <c r="E26" s="72"/>
      <c r="F26" s="106" t="str">
        <f>IF(AND(F27="N/A",F28="N/A",F29="N/A"),"N/A",ROUND(AVERAGE(F27:F29),2))</f>
        <v>N/A</v>
      </c>
      <c r="G26" s="72"/>
      <c r="H26" s="106" t="str">
        <f>IF(AND(H27="N/A",H28="N/A",H29="N/A"),"N/A",ROUND(AVERAGE(H27:H29),2))</f>
        <v>N/A</v>
      </c>
      <c r="I26" s="72"/>
      <c r="J26" s="73"/>
      <c r="AP26">
        <v>3</v>
      </c>
      <c r="AQ26" t="str">
        <f>H33</f>
        <v>N/A</v>
      </c>
      <c r="AR26" t="s">
        <v>170</v>
      </c>
    </row>
    <row r="27" spans="2:44" ht="54" customHeight="1">
      <c r="B27" s="32" t="s">
        <v>63</v>
      </c>
      <c r="C27" s="33" t="s">
        <v>238</v>
      </c>
      <c r="D27" s="43" t="s">
        <v>110</v>
      </c>
      <c r="E27" s="90"/>
      <c r="F27" s="112" t="str">
        <f>IF(E27="0-Not aplicable","N/A",IF(E27="1-Emerging/Ad hoc",1,IF(E27="2-Repeatable",2,IF(E27="3-Defined",3,IF(E27="4-Managed",4,IF(E27="5-Optimized",5,"N/A"))))))</f>
        <v>N/A</v>
      </c>
      <c r="G27" s="90"/>
      <c r="H27" s="34" t="str">
        <f>IF(G27="0-Not aplicable","N/A",IF(G27="1-Emerging/Ad hoc",1,IF(G27="2-Repeatable",2,IF(G27="3-Defined",3,IF(G27="4-Managed",4,IF(G27="5-Optimized",5,"N/A"))))))</f>
        <v>N/A</v>
      </c>
      <c r="I27" s="34"/>
      <c r="J27" s="35"/>
      <c r="AP27">
        <v>4</v>
      </c>
      <c r="AQ27" t="str">
        <f>H42</f>
        <v>N/A</v>
      </c>
      <c r="AR27" t="s">
        <v>171</v>
      </c>
    </row>
    <row r="28" spans="2:44" ht="72" customHeight="1">
      <c r="B28" s="32" t="s">
        <v>64</v>
      </c>
      <c r="C28" s="33" t="s">
        <v>11</v>
      </c>
      <c r="D28" s="43" t="s">
        <v>111</v>
      </c>
      <c r="E28" s="90"/>
      <c r="F28" s="112" t="str">
        <f>IF(E28="0-Not aplicable","N/A",IF(E28="1-Emerging/Ad hoc",1,IF(E28="2-Repeatable",2,IF(E28="3-Defined",3,IF(E28="4-Managed",4,IF(E28="5-Optimized",5,"N/A"))))))</f>
        <v>N/A</v>
      </c>
      <c r="G28" s="90"/>
      <c r="H28" s="34" t="str">
        <f>IF(G28="0-Not aplicable","N/A",IF(G28="1-Emerging/Ad hoc",1,IF(G28="2-Repeatable",2,IF(G28="3-Defined",3,IF(G28="4-Managed",4,IF(G28="5-Optimized",5,"N/A"))))))</f>
        <v>N/A</v>
      </c>
      <c r="I28" s="34"/>
      <c r="J28" s="35"/>
      <c r="AP28">
        <v>5</v>
      </c>
      <c r="AQ28" t="str">
        <f>H58</f>
        <v>N/A</v>
      </c>
      <c r="AR28" t="s">
        <v>172</v>
      </c>
    </row>
    <row r="29" spans="2:44" ht="44.25" customHeight="1">
      <c r="B29" s="32" t="s">
        <v>65</v>
      </c>
      <c r="C29" s="33" t="s">
        <v>12</v>
      </c>
      <c r="D29" s="43" t="s">
        <v>112</v>
      </c>
      <c r="E29" s="90"/>
      <c r="F29" s="112" t="str">
        <f>IF(E29="0-Not aplicable","N/A",IF(E29="1-Emerging/Ad hoc",1,IF(E29="2-Repeatable",2,IF(E29="3-Defined",3,IF(E29="4-Managed",4,IF(E29="5-Optimized",5,"N/A"))))))</f>
        <v>N/A</v>
      </c>
      <c r="G29" s="90"/>
      <c r="H29" s="34" t="str">
        <f>IF(G29="0-Not aplicable","N/A",IF(G29="1-Emerging/Ad hoc",1,IF(G29="2-Repeatable",2,IF(G29="3-Defined",3,IF(G29="4-Managed",4,IF(G29="5-Optimized",5,"N/A"))))))</f>
        <v>N/A</v>
      </c>
      <c r="I29" s="34"/>
      <c r="J29" s="35"/>
    </row>
    <row r="30" spans="2:44" ht="23.25" customHeight="1">
      <c r="B30" s="62" t="s">
        <v>66</v>
      </c>
      <c r="C30" s="242" t="s">
        <v>208</v>
      </c>
      <c r="D30" s="242"/>
      <c r="E30" s="72"/>
      <c r="F30" s="106" t="str">
        <f>IF(AND(F31="N/A",F32="N/A"),"N/A",ROUND(AVERAGE(F31:F32),2))</f>
        <v>N/A</v>
      </c>
      <c r="G30" s="72"/>
      <c r="H30" s="106" t="str">
        <f>IF(AND(H31="N/A",H32="N/A"),"N/A",ROUND(AVERAGE(H31:H32),2))</f>
        <v>N/A</v>
      </c>
      <c r="I30" s="72"/>
      <c r="J30" s="73"/>
    </row>
    <row r="31" spans="2:44" ht="131.25" customHeight="1">
      <c r="B31" s="32" t="s">
        <v>67</v>
      </c>
      <c r="C31" s="33" t="s">
        <v>14</v>
      </c>
      <c r="D31" s="43" t="s">
        <v>239</v>
      </c>
      <c r="E31" s="90"/>
      <c r="F31" s="112" t="str">
        <f>IF(E31="0-Not aplicable","N/A",IF(E31="1-Emerging/Ad hoc",1,IF(E31="2-Repeatable",2,IF(E31="3-Defined",3,IF(E31="4-Managed",4,IF(E31="5-Optimized",5,"N/A"))))))</f>
        <v>N/A</v>
      </c>
      <c r="G31" s="90"/>
      <c r="H31" s="34" t="str">
        <f>IF(G31="0-Not aplicable","N/A",IF(G31="1-Emerging/Ad hoc",1,IF(G31="2-Repeatable",2,IF(G31="3-Defined",3,IF(G31="4-Managed",4,IF(G31="5-Optimized",5,"N/A"))))))</f>
        <v>N/A</v>
      </c>
      <c r="I31" s="34"/>
      <c r="J31" s="35"/>
      <c r="AQ31" t="s">
        <v>188</v>
      </c>
    </row>
    <row r="32" spans="2:44" ht="75" customHeight="1">
      <c r="B32" s="32" t="s">
        <v>68</v>
      </c>
      <c r="C32" s="33" t="s">
        <v>15</v>
      </c>
      <c r="D32" s="43" t="s">
        <v>113</v>
      </c>
      <c r="E32" s="90"/>
      <c r="F32" s="112" t="str">
        <f>IF(E32="0-Not aplicable","N/A",IF(E32="1-Emerging/Ad hoc",1,IF(E32="2-Repeatable",2,IF(E32="3-Defined",3,IF(E32="4-Managed",4,IF(E32="5-Optimized",5,"N/A"))))))</f>
        <v>N/A</v>
      </c>
      <c r="G32" s="90"/>
      <c r="H32" s="34" t="str">
        <f>IF(G32="0-Not aplicable","N/A",IF(G32="1-Emerging/Ad hoc",1,IF(G32="2-Repeatable",2,IF(G32="3-Defined",3,IF(G32="4-Managed",4,IF(G32="5-Optimized",5,"N/A"))))))</f>
        <v>N/A</v>
      </c>
      <c r="I32" s="34"/>
      <c r="J32" s="35"/>
      <c r="AP32">
        <v>1</v>
      </c>
      <c r="AQ32" t="str">
        <f>F16</f>
        <v>N/A</v>
      </c>
      <c r="AR32" t="s">
        <v>175</v>
      </c>
    </row>
    <row r="33" spans="2:44" ht="23.25" customHeight="1">
      <c r="B33" s="57" t="s">
        <v>69</v>
      </c>
      <c r="C33" s="249" t="s">
        <v>240</v>
      </c>
      <c r="D33" s="249"/>
      <c r="E33" s="76"/>
      <c r="F33" s="107" t="str">
        <f>IF(AND(F34="N/A",F38="N/A",F40="N/A"),"N/A",ROUND(AVERAGE(F34,F38,F40),2))</f>
        <v>N/A</v>
      </c>
      <c r="G33" s="76"/>
      <c r="H33" s="107" t="str">
        <f>IF(AND(H34="N/A",H38="N/A",H40="N/A"),"N/A",ROUND(AVERAGE(H34,H38,H40),2))</f>
        <v>N/A</v>
      </c>
      <c r="I33" s="76"/>
      <c r="J33" s="77"/>
      <c r="AP33">
        <v>2</v>
      </c>
      <c r="AQ33" t="str">
        <f>F19</f>
        <v>N/A</v>
      </c>
      <c r="AR33" t="s">
        <v>176</v>
      </c>
    </row>
    <row r="34" spans="2:44" ht="23.25" customHeight="1">
      <c r="B34" s="62" t="s">
        <v>70</v>
      </c>
      <c r="C34" s="242" t="s">
        <v>209</v>
      </c>
      <c r="D34" s="242"/>
      <c r="E34" s="72"/>
      <c r="F34" s="106" t="str">
        <f>IF(AND(F35="N/A",F36="N/A",F37="N/A"),"N/A",ROUND(AVERAGE(F35:F37),2))</f>
        <v>N/A</v>
      </c>
      <c r="G34" s="72"/>
      <c r="H34" s="106" t="str">
        <f>IF(AND(H35="N/A",H36="N/A",H37="N/A"),"N/A",ROUND(AVERAGE(H35:H37),2))</f>
        <v>N/A</v>
      </c>
      <c r="I34" s="72"/>
      <c r="J34" s="73"/>
      <c r="AP34">
        <v>3</v>
      </c>
      <c r="AQ34" t="str">
        <f>F22</f>
        <v>N/A</v>
      </c>
      <c r="AR34" t="s">
        <v>178</v>
      </c>
    </row>
    <row r="35" spans="2:44" ht="52.5" customHeight="1">
      <c r="B35" s="32" t="s">
        <v>76</v>
      </c>
      <c r="C35" s="33" t="s">
        <v>17</v>
      </c>
      <c r="D35" s="45" t="s">
        <v>241</v>
      </c>
      <c r="E35" s="90"/>
      <c r="F35" s="112" t="str">
        <f>IF(E35="0-Not aplicable","N/A",IF(E35="1-Emerging/Ad hoc",1,IF(E35="2-Repeatable",2,IF(E35="3-Defined",3,IF(E35="4-Managed",4,IF(E35="5-Optimized",5,"N/A"))))))</f>
        <v>N/A</v>
      </c>
      <c r="G35" s="90"/>
      <c r="H35" s="34" t="str">
        <f>IF(G35="0-Not aplicable","N/A",IF(G35="1-Emerging/Ad hoc",1,IF(G35="2-Repeatable",2,IF(G35="3-Defined",3,IF(G35="4-Managed",4,IF(G35="5-Optimized",5,"N/A"))))))</f>
        <v>N/A</v>
      </c>
      <c r="I35" s="34"/>
      <c r="J35" s="35"/>
      <c r="AP35">
        <v>4</v>
      </c>
      <c r="AQ35" t="str">
        <f>F26</f>
        <v>N/A</v>
      </c>
      <c r="AR35" t="s">
        <v>177</v>
      </c>
    </row>
    <row r="36" spans="2:44" ht="39.75" customHeight="1">
      <c r="B36" s="32" t="s">
        <v>77</v>
      </c>
      <c r="C36" s="33" t="s">
        <v>18</v>
      </c>
      <c r="D36" s="44" t="s">
        <v>218</v>
      </c>
      <c r="E36" s="90"/>
      <c r="F36" s="112" t="str">
        <f>IF(E36="0-Not aplicable","N/A",IF(E36="1-Emerging/Ad hoc",1,IF(E36="2-Repeatable",2,IF(E36="3-Defined",3,IF(E36="4-Managed",4,IF(E36="5-Optimized",5,"N/A"))))))</f>
        <v>N/A</v>
      </c>
      <c r="G36" s="90"/>
      <c r="H36" s="34" t="str">
        <f>IF(G36="0-Not aplicable","N/A",IF(G36="1-Emerging/Ad hoc",1,IF(G36="2-Repeatable",2,IF(G36="3-Defined",3,IF(G36="4-Managed",4,IF(G36="5-Optimized",5,"N/A"))))))</f>
        <v>N/A</v>
      </c>
      <c r="I36" s="34"/>
      <c r="J36" s="35"/>
      <c r="AP36">
        <v>5</v>
      </c>
      <c r="AQ36" t="str">
        <f>F30</f>
        <v>N/A</v>
      </c>
      <c r="AR36" t="s">
        <v>179</v>
      </c>
    </row>
    <row r="37" spans="2:44" ht="96.75" customHeight="1">
      <c r="B37" s="32" t="s">
        <v>78</v>
      </c>
      <c r="C37" s="33" t="s">
        <v>155</v>
      </c>
      <c r="D37" s="42" t="s">
        <v>245</v>
      </c>
      <c r="E37" s="90"/>
      <c r="F37" s="112" t="str">
        <f>IF(E37="0-Not aplicable","N/A",IF(E37="1-Emerging/Ad hoc",1,IF(E37="2-Repeatable",2,IF(E37="3-Defined",3,IF(E37="4-Managed",4,IF(E37="5-Optimized",5,"N/A"))))))</f>
        <v>N/A</v>
      </c>
      <c r="G37" s="90"/>
      <c r="H37" s="34" t="str">
        <f>IF(G37="0-Not aplicable","N/A",IF(G37="1-Emerging/Ad hoc",1,IF(G37="2-Repeatable",2,IF(G37="3-Defined",3,IF(G37="4-Managed",4,IF(G37="5-Optimized",5,"N/A"))))))</f>
        <v>N/A</v>
      </c>
      <c r="I37" s="34"/>
      <c r="J37" s="35"/>
      <c r="AP37">
        <v>6</v>
      </c>
      <c r="AQ37" t="str">
        <f>F34</f>
        <v>N/A</v>
      </c>
      <c r="AR37" t="s">
        <v>180</v>
      </c>
    </row>
    <row r="38" spans="2:44" ht="22.5" customHeight="1">
      <c r="B38" s="62" t="s">
        <v>71</v>
      </c>
      <c r="C38" s="242" t="s">
        <v>210</v>
      </c>
      <c r="D38" s="242"/>
      <c r="E38" s="72"/>
      <c r="F38" s="106" t="str">
        <f>F39</f>
        <v>N/A</v>
      </c>
      <c r="G38" s="72"/>
      <c r="H38" s="106" t="str">
        <f>H39</f>
        <v>N/A</v>
      </c>
      <c r="I38" s="72"/>
      <c r="J38" s="73"/>
      <c r="AP38">
        <v>7</v>
      </c>
      <c r="AQ38" t="str">
        <f>F38</f>
        <v>N/A</v>
      </c>
      <c r="AR38" t="s">
        <v>181</v>
      </c>
    </row>
    <row r="39" spans="2:44" ht="47.25" customHeight="1">
      <c r="B39" s="32" t="s">
        <v>72</v>
      </c>
      <c r="C39" s="33" t="s">
        <v>256</v>
      </c>
      <c r="D39" s="43" t="s">
        <v>156</v>
      </c>
      <c r="E39" s="90"/>
      <c r="F39" s="112" t="str">
        <f>IF(E39="0-Not aplicable","N/A",IF(E39="1-Emerging/Ad hoc",1,IF(E39="2-Repeatable",2,IF(E39="3-Defined",3,IF(E39="4-Managed",4,IF(E39="5-Optimized",5,"N/A"))))))</f>
        <v>N/A</v>
      </c>
      <c r="G39" s="90"/>
      <c r="H39" s="34" t="str">
        <f>IF(G39="0-Not aplicable","N/A",IF(G39="1-Emerging/Ad hoc",1,IF(G39="2-Repeatable",2,IF(G39="3-Defined",3,IF(G39="4-Managed",4,IF(G39="5-Optimized",5,"N/A"))))))</f>
        <v>N/A</v>
      </c>
      <c r="I39" s="34"/>
      <c r="J39" s="35"/>
      <c r="AP39">
        <v>8</v>
      </c>
      <c r="AQ39" t="str">
        <f>F40</f>
        <v>N/A</v>
      </c>
      <c r="AR39" t="s">
        <v>182</v>
      </c>
    </row>
    <row r="40" spans="2:44" ht="23.25" customHeight="1">
      <c r="B40" s="62" t="s">
        <v>73</v>
      </c>
      <c r="C40" s="242" t="s">
        <v>21</v>
      </c>
      <c r="D40" s="242"/>
      <c r="E40" s="72"/>
      <c r="F40" s="106" t="str">
        <f>F41</f>
        <v>N/A</v>
      </c>
      <c r="G40" s="72"/>
      <c r="H40" s="106" t="str">
        <f>H41</f>
        <v>N/A</v>
      </c>
      <c r="I40" s="72"/>
      <c r="J40" s="73"/>
      <c r="AP40">
        <v>9</v>
      </c>
      <c r="AQ40" t="str">
        <f>F43</f>
        <v>N/A</v>
      </c>
      <c r="AR40" t="s">
        <v>183</v>
      </c>
    </row>
    <row r="41" spans="2:44" ht="81.75" customHeight="1">
      <c r="B41" s="32" t="s">
        <v>74</v>
      </c>
      <c r="C41" s="33" t="s">
        <v>22</v>
      </c>
      <c r="D41" s="43" t="s">
        <v>242</v>
      </c>
      <c r="E41" s="90"/>
      <c r="F41" s="112" t="str">
        <f>IF(E41="0-Not aplicable","N/A",IF(E41="1-Emerging/Ad hoc",1,IF(E41="2-Repeatable",2,IF(E41="3-Defined",3,IF(E41="4-Managed",4,IF(E41="5-Optimized",5,"N/A"))))))</f>
        <v>N/A</v>
      </c>
      <c r="G41" s="90"/>
      <c r="H41" s="34" t="str">
        <f>IF(G41="0-Not aplicable","N/A",IF(G41="1-Emerging/Ad hoc",1,IF(G41="2-Repeatable",2,IF(G41="3-Defined",3,IF(G41="4-Managed",4,IF(G41="5-Optimized",5,"N/A"))))))</f>
        <v>N/A</v>
      </c>
      <c r="I41" s="34"/>
      <c r="J41" s="35"/>
      <c r="AP41">
        <v>10</v>
      </c>
      <c r="AQ41" t="str">
        <f>F47</f>
        <v>N/A</v>
      </c>
      <c r="AR41" t="s">
        <v>184</v>
      </c>
    </row>
    <row r="42" spans="2:44" ht="23.25" customHeight="1">
      <c r="B42" s="57" t="s">
        <v>75</v>
      </c>
      <c r="C42" s="249" t="s">
        <v>201</v>
      </c>
      <c r="D42" s="249"/>
      <c r="E42" s="76"/>
      <c r="F42" s="107" t="str">
        <f>IF(AND(F43="N/A",F47="N/A",F53="N/A"),"N/A",ROUND(AVERAGE(F43,F47,F53),2))</f>
        <v>N/A</v>
      </c>
      <c r="G42" s="76"/>
      <c r="H42" s="107" t="str">
        <f>IF(AND(H43="N/A",H47="N/A",H53="N/A"),"N/A",ROUND(AVERAGE(H43,H47,H53),2))</f>
        <v>N/A</v>
      </c>
      <c r="I42" s="76"/>
      <c r="J42" s="77"/>
      <c r="AP42">
        <v>11</v>
      </c>
      <c r="AQ42" t="str">
        <f>F53</f>
        <v>N/A</v>
      </c>
      <c r="AR42" t="s">
        <v>185</v>
      </c>
    </row>
    <row r="43" spans="2:44" ht="23.25" customHeight="1">
      <c r="B43" s="65" t="s">
        <v>79</v>
      </c>
      <c r="C43" s="242" t="s">
        <v>211</v>
      </c>
      <c r="D43" s="242"/>
      <c r="E43" s="74"/>
      <c r="F43" s="70" t="str">
        <f>IF(AND(F44="N/A",F45="N/A",F46="N/A"),"N/A",ROUND(AVERAGE(F44:F46),2))</f>
        <v>N/A</v>
      </c>
      <c r="G43" s="74"/>
      <c r="H43" s="70" t="str">
        <f>IF(AND(H44="N/A",H45="N/A",H46="N/A"),"N/A",ROUND(AVERAGE(H44:H46),2))</f>
        <v>N/A</v>
      </c>
      <c r="I43" s="74"/>
      <c r="J43" s="75"/>
      <c r="AP43">
        <v>12</v>
      </c>
      <c r="AQ43" t="str">
        <f>F59</f>
        <v>N/A</v>
      </c>
      <c r="AR43" t="s">
        <v>186</v>
      </c>
    </row>
    <row r="44" spans="2:44" ht="53.25" customHeight="1">
      <c r="B44" s="32" t="s">
        <v>95</v>
      </c>
      <c r="C44" s="33" t="s">
        <v>25</v>
      </c>
      <c r="D44" s="43" t="s">
        <v>157</v>
      </c>
      <c r="E44" s="90"/>
      <c r="F44" s="112" t="str">
        <f>IF(E44="0-Not aplicable","N/A",IF(E44="1-Emerging/Ad hoc",1,IF(E44="2-Repeatable",2,IF(E44="3-Defined",3,IF(E44="4-Managed",4,IF(E44="5-Optimized",5,"N/A"))))))</f>
        <v>N/A</v>
      </c>
      <c r="G44" s="90"/>
      <c r="H44" s="34" t="str">
        <f>IF(G44="0-Not aplicable","N/A",IF(G44="1-Emerging/Ad hoc",1,IF(G44="2-Repeatable",2,IF(G44="3-Defined",3,IF(G44="4-Managed",4,IF(G44="5-Optimized",5,"N/A"))))))</f>
        <v>N/A</v>
      </c>
      <c r="I44" s="34"/>
      <c r="J44" s="35"/>
      <c r="AP44">
        <v>13</v>
      </c>
      <c r="AQ44" t="str">
        <f>F62</f>
        <v>N/A</v>
      </c>
      <c r="AR44" t="s">
        <v>187</v>
      </c>
    </row>
    <row r="45" spans="2:44" ht="54" customHeight="1">
      <c r="B45" s="32" t="s">
        <v>96</v>
      </c>
      <c r="C45" s="33" t="s">
        <v>163</v>
      </c>
      <c r="D45" s="44" t="s">
        <v>251</v>
      </c>
      <c r="E45" s="90"/>
      <c r="F45" s="112" t="str">
        <f>IF(E45="0-Not aplicable","N/A",IF(E45="1-Emerging/Ad hoc",1,IF(E45="2-Repeatable",2,IF(E45="3-Defined",3,IF(E45="4-Managed",4,IF(E45="5-Optimized",5,"N/A"))))))</f>
        <v>N/A</v>
      </c>
      <c r="G45" s="90"/>
      <c r="H45" s="34" t="str">
        <f>IF(G45="0-Not aplicable","N/A",IF(G45="1-Emerging/Ad hoc",1,IF(G45="2-Repeatable",2,IF(G45="3-Defined",3,IF(G45="4-Managed",4,IF(G45="5-Optimized",5,"N/A"))))))</f>
        <v>N/A</v>
      </c>
      <c r="I45" s="34"/>
      <c r="J45" s="35"/>
    </row>
    <row r="46" spans="2:44" ht="92.25" customHeight="1">
      <c r="B46" s="32" t="s">
        <v>97</v>
      </c>
      <c r="C46" s="33" t="s">
        <v>27</v>
      </c>
      <c r="D46" s="43" t="s">
        <v>252</v>
      </c>
      <c r="E46" s="90"/>
      <c r="F46" s="112" t="str">
        <f>IF(E46="0-Not aplicable","N/A",IF(E46="1-Emerging/Ad hoc",1,IF(E46="2-Repeatable",2,IF(E46="3-Defined",3,IF(E46="4-Managed",4,IF(E46="5-Optimized",5,"N/A"))))))</f>
        <v>N/A</v>
      </c>
      <c r="G46" s="90"/>
      <c r="H46" s="34" t="str">
        <f>IF(G46="0-Not aplicable","N/A",IF(G46="1-Emerging/Ad hoc",1,IF(G46="2-Repeatable",2,IF(G46="3-Defined",3,IF(G46="4-Managed",4,IF(G46="5-Optimized",5,"N/A"))))))</f>
        <v>N/A</v>
      </c>
      <c r="I46" s="34"/>
      <c r="J46" s="35"/>
      <c r="AQ46" t="s">
        <v>189</v>
      </c>
    </row>
    <row r="47" spans="2:44" ht="23.25" customHeight="1">
      <c r="B47" s="62" t="s">
        <v>80</v>
      </c>
      <c r="C47" s="242" t="s">
        <v>243</v>
      </c>
      <c r="D47" s="242"/>
      <c r="E47" s="72"/>
      <c r="F47" s="106" t="str">
        <f>IF(AND(F48="N/A",F49="N/A",F50="N/A",F51="N/A",F52="N/A"),"N/A",ROUND(AVERAGE(F48:F52),2))</f>
        <v>N/A</v>
      </c>
      <c r="G47" s="72"/>
      <c r="H47" s="106" t="str">
        <f>IF(AND(H48="N/A",H49="N/A",H50="N/A",H51="N/A",H52="N/A"),"N/A",ROUND(AVERAGE(H48:H52),2))</f>
        <v>N/A</v>
      </c>
      <c r="I47" s="72"/>
      <c r="J47" s="73"/>
      <c r="AP47">
        <v>1</v>
      </c>
      <c r="AQ47" t="str">
        <f>H16</f>
        <v>N/A</v>
      </c>
      <c r="AR47" t="s">
        <v>175</v>
      </c>
    </row>
    <row r="48" spans="2:44" ht="72.75" customHeight="1">
      <c r="B48" s="32" t="s">
        <v>98</v>
      </c>
      <c r="C48" s="33" t="s">
        <v>29</v>
      </c>
      <c r="D48" s="44" t="s">
        <v>253</v>
      </c>
      <c r="E48" s="90"/>
      <c r="F48" s="112" t="str">
        <f>IF(E48="0-Not aplicable","N/A",IF(E48="1-Emerging/Ad hoc",1,IF(E48="2-Repeatable",2,IF(E48="3-Defined",3,IF(E48="4-Managed",4,IF(E48="5-Optimized",5,"N/A"))))))</f>
        <v>N/A</v>
      </c>
      <c r="G48" s="90"/>
      <c r="H48" s="34" t="str">
        <f>IF(G48="0-Not aplicable","N/A",IF(G48="1-Emerging/Ad hoc",1,IF(G48="2-Repeatable",2,IF(G48="3-Defined",3,IF(G48="4-Managed",4,IF(G48="5-Optimized",5,"N/A"))))))</f>
        <v>N/A</v>
      </c>
      <c r="I48" s="34"/>
      <c r="J48" s="35"/>
      <c r="AP48">
        <v>2</v>
      </c>
      <c r="AQ48" t="str">
        <f>H19</f>
        <v>N/A</v>
      </c>
      <c r="AR48" t="s">
        <v>176</v>
      </c>
    </row>
    <row r="49" spans="2:44" ht="126.75" customHeight="1">
      <c r="B49" s="32" t="s">
        <v>99</v>
      </c>
      <c r="C49" s="33" t="s">
        <v>30</v>
      </c>
      <c r="D49" s="44" t="s">
        <v>244</v>
      </c>
      <c r="E49" s="90"/>
      <c r="F49" s="112" t="str">
        <f>IF(E49="0-Not aplicable","N/A",IF(E49="1-Emerging/Ad hoc",1,IF(E49="2-Repeatable",2,IF(E49="3-Defined",3,IF(E49="4-Managed",4,IF(E49="5-Optimized",5,"N/A"))))))</f>
        <v>N/A</v>
      </c>
      <c r="G49" s="90"/>
      <c r="H49" s="34" t="str">
        <f>IF(G49="0-Not aplicable","N/A",IF(G49="1-Emerging/Ad hoc",1,IF(G49="2-Repeatable",2,IF(G49="3-Defined",3,IF(G49="4-Managed",4,IF(G49="5-Optimized",5,"N/A"))))))</f>
        <v>N/A</v>
      </c>
      <c r="I49" s="34"/>
      <c r="J49" s="35"/>
      <c r="AP49">
        <v>3</v>
      </c>
      <c r="AQ49" t="str">
        <f>H22</f>
        <v>N/A</v>
      </c>
      <c r="AR49" t="s">
        <v>178</v>
      </c>
    </row>
    <row r="50" spans="2:44" ht="36.75" customHeight="1">
      <c r="B50" s="32" t="s">
        <v>100</v>
      </c>
      <c r="C50" s="33" t="s">
        <v>31</v>
      </c>
      <c r="D50" s="44" t="s">
        <v>219</v>
      </c>
      <c r="E50" s="90"/>
      <c r="F50" s="112" t="str">
        <f>IF(E50="0-Not aplicable","N/A",IF(E50="1-Emerging/Ad hoc",1,IF(E50="2-Repeatable",2,IF(E50="3-Defined",3,IF(E50="4-Managed",4,IF(E50="5-Optimized",5,"N/A"))))))</f>
        <v>N/A</v>
      </c>
      <c r="G50" s="90"/>
      <c r="H50" s="34" t="str">
        <f>IF(G50="0-Not aplicable","N/A",IF(G50="1-Emerging/Ad hoc",1,IF(G50="2-Repeatable",2,IF(G50="3-Defined",3,IF(G50="4-Managed",4,IF(G50="5-Optimized",5,"N/A"))))))</f>
        <v>N/A</v>
      </c>
      <c r="I50" s="34"/>
      <c r="J50" s="35"/>
      <c r="AP50">
        <v>4</v>
      </c>
      <c r="AQ50" t="str">
        <f>H26</f>
        <v>N/A</v>
      </c>
      <c r="AR50" t="s">
        <v>177</v>
      </c>
    </row>
    <row r="51" spans="2:44" ht="36" customHeight="1">
      <c r="B51" s="32" t="s">
        <v>101</v>
      </c>
      <c r="C51" s="33" t="s">
        <v>32</v>
      </c>
      <c r="D51" s="44" t="s">
        <v>223</v>
      </c>
      <c r="E51" s="90"/>
      <c r="F51" s="112" t="str">
        <f>IF(E51="0-Not aplicable","N/A",IF(E51="1-Emerging/Ad hoc",1,IF(E51="2-Repeatable",2,IF(E51="3-Defined",3,IF(E51="4-Managed",4,IF(E51="5-Optimized",5,"N/A"))))))</f>
        <v>N/A</v>
      </c>
      <c r="G51" s="90"/>
      <c r="H51" s="34" t="str">
        <f>IF(G51="0-Not aplicable","N/A",IF(G51="1-Emerging/Ad hoc",1,IF(G51="2-Repeatable",2,IF(G51="3-Defined",3,IF(G51="4-Managed",4,IF(G51="5-Optimized",5,"N/A"))))))</f>
        <v>N/A</v>
      </c>
      <c r="I51" s="34"/>
      <c r="J51" s="35"/>
      <c r="AP51">
        <v>5</v>
      </c>
      <c r="AQ51" t="str">
        <f>H30</f>
        <v>N/A</v>
      </c>
      <c r="AR51" t="s">
        <v>179</v>
      </c>
    </row>
    <row r="52" spans="2:44" ht="96.75" customHeight="1">
      <c r="B52" s="32" t="s">
        <v>102</v>
      </c>
      <c r="C52" s="33" t="s">
        <v>33</v>
      </c>
      <c r="D52" s="42" t="s">
        <v>254</v>
      </c>
      <c r="E52" s="90"/>
      <c r="F52" s="112" t="str">
        <f>IF(E52="0-Not aplicable","N/A",IF(E52="1-Emerging/Ad hoc",1,IF(E52="2-Repeatable",2,IF(E52="3-Defined",3,IF(E52="4-Managed",4,IF(E52="5-Optimized",5,"N/A"))))))</f>
        <v>N/A</v>
      </c>
      <c r="G52" s="90"/>
      <c r="H52" s="34" t="str">
        <f>IF(G52="0-Not aplicable","N/A",IF(G52="1-Emerging/Ad hoc",1,IF(G52="2-Repeatable",2,IF(G52="3-Defined",3,IF(G52="4-Managed",4,IF(G52="5-Optimized",5,"N/A"))))))</f>
        <v>N/A</v>
      </c>
      <c r="I52" s="34"/>
      <c r="J52" s="35"/>
      <c r="AP52">
        <v>6</v>
      </c>
      <c r="AQ52" t="str">
        <f>H34</f>
        <v>N/A</v>
      </c>
      <c r="AR52" t="s">
        <v>180</v>
      </c>
    </row>
    <row r="53" spans="2:44" ht="23.25" customHeight="1">
      <c r="B53" s="62" t="s">
        <v>81</v>
      </c>
      <c r="C53" s="242" t="s">
        <v>213</v>
      </c>
      <c r="D53" s="242"/>
      <c r="E53" s="72"/>
      <c r="F53" s="106" t="str">
        <f>IF(AND(F54="N/A",F55="N/A",F56="N/A",F57="N/A"),"N/A",ROUND(AVERAGE(F54:F57),2))</f>
        <v>N/A</v>
      </c>
      <c r="G53" s="72"/>
      <c r="H53" s="106" t="str">
        <f>IF(AND(H54="N/A",H55="N/A",H56="N/A",H57="N/A"),"N/A",ROUND(AVERAGE(H54:H57),2))</f>
        <v>N/A</v>
      </c>
      <c r="I53" s="72"/>
      <c r="J53" s="73"/>
      <c r="AP53">
        <v>7</v>
      </c>
      <c r="AQ53" t="str">
        <f>H38</f>
        <v>N/A</v>
      </c>
      <c r="AR53" t="s">
        <v>181</v>
      </c>
    </row>
    <row r="54" spans="2:44" ht="24" customHeight="1">
      <c r="B54" s="32" t="s">
        <v>103</v>
      </c>
      <c r="C54" s="33" t="s">
        <v>35</v>
      </c>
      <c r="D54" s="44" t="s">
        <v>158</v>
      </c>
      <c r="E54" s="90"/>
      <c r="F54" s="112" t="str">
        <f>IF(E54="0-Not aplicable","N/A",IF(E54="1-Emerging/Ad hoc",1,IF(E54="2-Repeatable",2,IF(E54="3-Defined",3,IF(E54="4-Managed",4,IF(E54="5-Optimized",5,"N/A"))))))</f>
        <v>N/A</v>
      </c>
      <c r="G54" s="90"/>
      <c r="H54" s="34" t="str">
        <f>IF(G54="0-Not aplicable","N/A",IF(G54="1-Emerging/Ad hoc",1,IF(G54="2-Repeatable",2,IF(G54="3-Defined",3,IF(G54="4-Managed",4,IF(G54="5-Optimized",5,"N/A"))))))</f>
        <v>N/A</v>
      </c>
      <c r="I54" s="34"/>
      <c r="J54" s="35"/>
      <c r="AP54">
        <v>8</v>
      </c>
      <c r="AQ54" t="str">
        <f>H40</f>
        <v>N/A</v>
      </c>
      <c r="AR54" t="s">
        <v>182</v>
      </c>
    </row>
    <row r="55" spans="2:44" ht="36" customHeight="1">
      <c r="B55" s="32" t="s">
        <v>104</v>
      </c>
      <c r="C55" s="33" t="s">
        <v>36</v>
      </c>
      <c r="D55" s="44" t="s">
        <v>159</v>
      </c>
      <c r="E55" s="90"/>
      <c r="F55" s="112" t="str">
        <f>IF(E55="0-Not aplicable","N/A",IF(E55="1-Emerging/Ad hoc",1,IF(E55="2-Repeatable",2,IF(E55="3-Defined",3,IF(E55="4-Managed",4,IF(E55="5-Optimized",5,"N/A"))))))</f>
        <v>N/A</v>
      </c>
      <c r="G55" s="90"/>
      <c r="H55" s="34" t="str">
        <f>IF(G55="0-Not aplicable","N/A",IF(G55="1-Emerging/Ad hoc",1,IF(G55="2-Repeatable",2,IF(G55="3-Defined",3,IF(G55="4-Managed",4,IF(G55="5-Optimized",5,"N/A"))))))</f>
        <v>N/A</v>
      </c>
      <c r="I55" s="34"/>
      <c r="J55" s="35"/>
      <c r="AP55">
        <v>9</v>
      </c>
      <c r="AQ55" t="str">
        <f>H43</f>
        <v>N/A</v>
      </c>
      <c r="AR55" t="s">
        <v>183</v>
      </c>
    </row>
    <row r="56" spans="2:44" ht="49.5">
      <c r="B56" s="32" t="s">
        <v>105</v>
      </c>
      <c r="C56" s="33" t="s">
        <v>37</v>
      </c>
      <c r="D56" s="44" t="s">
        <v>160</v>
      </c>
      <c r="E56" s="90"/>
      <c r="F56" s="112" t="str">
        <f>IF(E56="0-Not aplicable","N/A",IF(E56="1-Emerging/Ad hoc",1,IF(E56="2-Repeatable",2,IF(E56="3-Defined",3,IF(E56="4-Managed",4,IF(E56="5-Optimized",5,"N/A"))))))</f>
        <v>N/A</v>
      </c>
      <c r="G56" s="90"/>
      <c r="H56" s="34" t="str">
        <f>IF(G56="0-Not aplicable","N/A",IF(G56="1-Emerging/Ad hoc",1,IF(G56="2-Repeatable",2,IF(G56="3-Defined",3,IF(G56="4-Managed",4,IF(G56="5-Optimized",5,"N/A"))))))</f>
        <v>N/A</v>
      </c>
      <c r="I56" s="34"/>
      <c r="J56" s="35"/>
      <c r="AP56">
        <v>10</v>
      </c>
      <c r="AQ56" t="str">
        <f>H47</f>
        <v>N/A</v>
      </c>
      <c r="AR56" t="s">
        <v>184</v>
      </c>
    </row>
    <row r="57" spans="2:44" ht="86.25" customHeight="1">
      <c r="B57" s="32" t="s">
        <v>106</v>
      </c>
      <c r="C57" s="33" t="s">
        <v>38</v>
      </c>
      <c r="D57" s="43" t="s">
        <v>114</v>
      </c>
      <c r="E57" s="90"/>
      <c r="F57" s="112" t="str">
        <f>IF(E57="0-Not aplicable","N/A",IF(E57="1-Emerging/Ad hoc",1,IF(E57="2-Repeatable",2,IF(E57="3-Defined",3,IF(E57="4-Managed",4,IF(E57="5-Optimized",5,"N/A"))))))</f>
        <v>N/A</v>
      </c>
      <c r="G57" s="90"/>
      <c r="H57" s="34" t="str">
        <f>IF(G57="0-Not aplicable","N/A",IF(G57="1-Emerging/Ad hoc",1,IF(G57="2-Repeatable",2,IF(G57="3-Defined",3,IF(G57="4-Managed",4,IF(G57="5-Optimized",5,"N/A"))))))</f>
        <v>N/A</v>
      </c>
      <c r="I57" s="34"/>
      <c r="J57" s="35"/>
      <c r="AP57">
        <v>11</v>
      </c>
      <c r="AQ57" t="str">
        <f>H53</f>
        <v>N/A</v>
      </c>
      <c r="AR57" t="s">
        <v>185</v>
      </c>
    </row>
    <row r="58" spans="2:44" ht="23.25" customHeight="1">
      <c r="B58" s="57" t="s">
        <v>82</v>
      </c>
      <c r="C58" s="249" t="s">
        <v>202</v>
      </c>
      <c r="D58" s="249"/>
      <c r="E58" s="76"/>
      <c r="F58" s="107" t="str">
        <f>IF(AND(F59="N/A",F62="N/A"),"N/A",ROUND(AVERAGE(F59,F62),2))</f>
        <v>N/A</v>
      </c>
      <c r="G58" s="76"/>
      <c r="H58" s="107" t="str">
        <f>IF(AND(H59="N/A",H62="N/A"),"N/A",ROUND(AVERAGE(H59,H62),2))</f>
        <v>N/A</v>
      </c>
      <c r="I58" s="76"/>
      <c r="J58" s="77"/>
      <c r="AP58">
        <v>12</v>
      </c>
      <c r="AQ58" t="str">
        <f>H59</f>
        <v>N/A</v>
      </c>
      <c r="AR58" t="s">
        <v>186</v>
      </c>
    </row>
    <row r="59" spans="2:44" ht="23.25" customHeight="1">
      <c r="B59" s="62" t="s">
        <v>83</v>
      </c>
      <c r="C59" s="242" t="s">
        <v>214</v>
      </c>
      <c r="D59" s="242"/>
      <c r="E59" s="72"/>
      <c r="F59" s="106" t="str">
        <f>IF(AND(F60="N/A",F61="N/A"),"N/A",ROUND(AVERAGE(F60:F61),2))</f>
        <v>N/A</v>
      </c>
      <c r="G59" s="72"/>
      <c r="H59" s="106" t="str">
        <f>IF(AND(H60="N/A",H61="N/A"),"N/A",ROUND(AVERAGE(H60:H61),2))</f>
        <v>N/A</v>
      </c>
      <c r="I59" s="72"/>
      <c r="J59" s="73"/>
      <c r="AP59">
        <v>13</v>
      </c>
      <c r="AQ59" t="str">
        <f>H62</f>
        <v>N/A</v>
      </c>
      <c r="AR59" t="s">
        <v>187</v>
      </c>
    </row>
    <row r="60" spans="2:44" ht="69.75" customHeight="1">
      <c r="B60" s="32" t="s">
        <v>84</v>
      </c>
      <c r="C60" s="33" t="s">
        <v>41</v>
      </c>
      <c r="D60" s="42" t="s">
        <v>161</v>
      </c>
      <c r="E60" s="90"/>
      <c r="F60" s="112" t="str">
        <f>IF(E60="0-Not aplicable","N/A",IF(E60="1-Emerging/Ad hoc",1,IF(E60="2-Repeatable",2,IF(E60="3-Defined",3,IF(E60="4-Managed",4,IF(E60="5-Optimized",5,"N/A"))))))</f>
        <v>N/A</v>
      </c>
      <c r="G60" s="90"/>
      <c r="H60" s="34" t="str">
        <f>IF(G60="0-Not aplicable","N/A",IF(G60="1-Emerging/Ad hoc",1,IF(G60="2-Repeatable",2,IF(G60="3-Defined",3,IF(G60="4-Managed",4,IF(G60="5-Optimized",5,"N/A"))))))</f>
        <v>N/A</v>
      </c>
      <c r="I60" s="34"/>
      <c r="J60" s="36"/>
    </row>
    <row r="61" spans="2:44" ht="72" customHeight="1">
      <c r="B61" s="32" t="s">
        <v>115</v>
      </c>
      <c r="C61" s="33" t="s">
        <v>42</v>
      </c>
      <c r="D61" s="43" t="s">
        <v>220</v>
      </c>
      <c r="E61" s="90"/>
      <c r="F61" s="112" t="str">
        <f>IF(E61="0-Not aplicable","N/A",IF(E61="1-Emerging/Ad hoc",1,IF(E61="2-Repeatable",2,IF(E61="3-Defined",3,IF(E61="4-Managed",4,IF(E61="5-Optimized",5,"N/A"))))))</f>
        <v>N/A</v>
      </c>
      <c r="G61" s="90"/>
      <c r="H61" s="34" t="str">
        <f>IF(G61="0-Not aplicable","N/A",IF(G61="1-Emerging/Ad hoc",1,IF(G61="2-Repeatable",2,IF(G61="3-Defined",3,IF(G61="4-Managed",4,IF(G61="5-Optimized",5,"N/A"))))))</f>
        <v>N/A</v>
      </c>
      <c r="I61" s="34"/>
      <c r="J61" s="36"/>
    </row>
    <row r="62" spans="2:44" ht="23.25" customHeight="1">
      <c r="B62" s="62" t="s">
        <v>85</v>
      </c>
      <c r="C62" s="242" t="s">
        <v>215</v>
      </c>
      <c r="D62" s="242"/>
      <c r="E62" s="72"/>
      <c r="F62" s="106" t="str">
        <f>IF(AND(F63="N/A",F64="N/A",F65="N/A",F66="N/A",F67="N/A",F68="N/A",F69="N/A",F70="N/A",F71="N/A"),"N/A",ROUND(AVERAGE(F63:F71),2))</f>
        <v>N/A</v>
      </c>
      <c r="G62" s="72"/>
      <c r="H62" s="106" t="str">
        <f>IF(AND(H63="N/A",H64="N/A",H65="N/A",H66="N/A",H67="N/A",H68="N/A",H69="N/A",H70="N/A",H71="N/A"),"N/A",ROUND(AVERAGE(H63:H71),2))</f>
        <v>N/A</v>
      </c>
      <c r="I62" s="72"/>
      <c r="J62" s="73"/>
    </row>
    <row r="63" spans="2:44" ht="69" customHeight="1">
      <c r="B63" s="32" t="s">
        <v>86</v>
      </c>
      <c r="C63" s="33" t="s">
        <v>221</v>
      </c>
      <c r="D63" s="42" t="s">
        <v>116</v>
      </c>
      <c r="E63" s="90"/>
      <c r="F63" s="112" t="str">
        <f t="shared" ref="F63:F71" si="0">IF(E63="0-Not aplicable","N/A",IF(E63="1-Emerging/Ad hoc",1,IF(E63="2-Repeatable",2,IF(E63="3-Defined",3,IF(E63="4-Managed",4,IF(E63="5-Optimized",5,"N/A"))))))</f>
        <v>N/A</v>
      </c>
      <c r="G63" s="90"/>
      <c r="H63" s="34" t="str">
        <f t="shared" ref="H63:H71" si="1">IF(G63="0-Not aplicable","N/A",IF(G63="1-Emerging/Ad hoc",1,IF(G63="2-Repeatable",2,IF(G63="3-Defined",3,IF(G63="4-Managed",4,IF(G63="5-Optimized",5,"N/A"))))))</f>
        <v>N/A</v>
      </c>
      <c r="I63" s="34"/>
      <c r="J63" s="35"/>
    </row>
    <row r="64" spans="2:44" ht="56.25" customHeight="1">
      <c r="B64" s="32" t="s">
        <v>87</v>
      </c>
      <c r="C64" s="33" t="s">
        <v>45</v>
      </c>
      <c r="D64" s="43" t="s">
        <v>164</v>
      </c>
      <c r="E64" s="90"/>
      <c r="F64" s="112" t="str">
        <f t="shared" si="0"/>
        <v>N/A</v>
      </c>
      <c r="G64" s="90"/>
      <c r="H64" s="34" t="str">
        <f t="shared" si="1"/>
        <v>N/A</v>
      </c>
      <c r="I64" s="34"/>
      <c r="J64" s="35"/>
    </row>
    <row r="65" spans="2:10" ht="65.099999999999994" customHeight="1">
      <c r="B65" s="32" t="s">
        <v>88</v>
      </c>
      <c r="C65" s="33" t="s">
        <v>46</v>
      </c>
      <c r="D65" s="43" t="s">
        <v>162</v>
      </c>
      <c r="E65" s="90"/>
      <c r="F65" s="112" t="str">
        <f t="shared" si="0"/>
        <v>N/A</v>
      </c>
      <c r="G65" s="90"/>
      <c r="H65" s="34" t="str">
        <f t="shared" si="1"/>
        <v>N/A</v>
      </c>
      <c r="I65" s="34"/>
      <c r="J65" s="35"/>
    </row>
    <row r="66" spans="2:10" ht="53.25" customHeight="1">
      <c r="B66" s="32" t="s">
        <v>89</v>
      </c>
      <c r="C66" s="33" t="s">
        <v>48</v>
      </c>
      <c r="D66" s="42" t="s">
        <v>246</v>
      </c>
      <c r="E66" s="90"/>
      <c r="F66" s="112" t="str">
        <f t="shared" si="0"/>
        <v>N/A</v>
      </c>
      <c r="G66" s="90"/>
      <c r="H66" s="34" t="str">
        <f t="shared" si="1"/>
        <v>N/A</v>
      </c>
      <c r="I66" s="34"/>
      <c r="J66" s="35"/>
    </row>
    <row r="67" spans="2:10" ht="70.5" customHeight="1">
      <c r="B67" s="32" t="s">
        <v>90</v>
      </c>
      <c r="C67" s="33" t="s">
        <v>47</v>
      </c>
      <c r="D67" s="42" t="s">
        <v>247</v>
      </c>
      <c r="E67" s="91"/>
      <c r="F67" s="112" t="str">
        <f t="shared" si="0"/>
        <v>N/A</v>
      </c>
      <c r="G67" s="90"/>
      <c r="H67" s="34" t="str">
        <f t="shared" si="1"/>
        <v>N/A</v>
      </c>
      <c r="I67" s="34"/>
      <c r="J67" s="36"/>
    </row>
    <row r="68" spans="2:10" ht="36.75" customHeight="1">
      <c r="B68" s="32" t="s">
        <v>91</v>
      </c>
      <c r="C68" s="33" t="s">
        <v>49</v>
      </c>
      <c r="D68" s="46" t="s">
        <v>165</v>
      </c>
      <c r="E68" s="92"/>
      <c r="F68" s="112" t="str">
        <f t="shared" si="0"/>
        <v>N/A</v>
      </c>
      <c r="G68" s="90"/>
      <c r="H68" s="34" t="str">
        <f t="shared" si="1"/>
        <v>N/A</v>
      </c>
      <c r="I68" s="34"/>
      <c r="J68" s="36"/>
    </row>
    <row r="69" spans="2:10" ht="23.25" customHeight="1">
      <c r="B69" s="32" t="s">
        <v>92</v>
      </c>
      <c r="C69" s="33" t="s">
        <v>50</v>
      </c>
      <c r="D69" s="42" t="s">
        <v>117</v>
      </c>
      <c r="E69" s="92"/>
      <c r="F69" s="112" t="str">
        <f t="shared" si="0"/>
        <v>N/A</v>
      </c>
      <c r="G69" s="90"/>
      <c r="H69" s="34" t="str">
        <f t="shared" si="1"/>
        <v>N/A</v>
      </c>
      <c r="I69" s="34"/>
      <c r="J69" s="36"/>
    </row>
    <row r="70" spans="2:10" ht="51" customHeight="1">
      <c r="B70" s="32" t="s">
        <v>93</v>
      </c>
      <c r="C70" s="33" t="s">
        <v>51</v>
      </c>
      <c r="D70" s="43" t="s">
        <v>118</v>
      </c>
      <c r="E70" s="92"/>
      <c r="F70" s="112" t="str">
        <f t="shared" si="0"/>
        <v>N/A</v>
      </c>
      <c r="G70" s="90"/>
      <c r="H70" s="34" t="str">
        <f t="shared" si="1"/>
        <v>N/A</v>
      </c>
      <c r="I70" s="34"/>
      <c r="J70" s="36"/>
    </row>
    <row r="71" spans="2:10" ht="186" customHeight="1">
      <c r="B71" s="38" t="s">
        <v>94</v>
      </c>
      <c r="C71" s="39" t="s">
        <v>52</v>
      </c>
      <c r="D71" s="39" t="s">
        <v>255</v>
      </c>
      <c r="E71" s="93"/>
      <c r="F71" s="113" t="str">
        <f t="shared" si="0"/>
        <v>N/A</v>
      </c>
      <c r="G71" s="94"/>
      <c r="H71" s="40" t="str">
        <f t="shared" si="1"/>
        <v>N/A</v>
      </c>
      <c r="I71" s="40"/>
      <c r="J71" s="41"/>
    </row>
    <row r="72" spans="2:10" ht="16.5">
      <c r="B72" s="80"/>
      <c r="C72" s="78"/>
      <c r="D72" s="78"/>
      <c r="E72" s="79"/>
      <c r="F72" s="79"/>
      <c r="G72" s="79"/>
      <c r="H72" s="79"/>
      <c r="I72" s="79"/>
      <c r="J72" s="83"/>
    </row>
    <row r="73" spans="2:10" ht="16.5">
      <c r="B73" s="81"/>
      <c r="C73" s="78"/>
      <c r="D73" s="78"/>
      <c r="E73" s="79"/>
      <c r="F73" s="79"/>
      <c r="G73" s="79"/>
      <c r="H73" s="79"/>
      <c r="I73" s="79"/>
      <c r="J73" s="84"/>
    </row>
    <row r="74" spans="2:10" ht="16.5">
      <c r="B74" s="81"/>
      <c r="C74" s="78"/>
      <c r="D74" s="78"/>
      <c r="E74" s="79"/>
      <c r="F74" s="79"/>
      <c r="G74" s="79"/>
      <c r="H74" s="79"/>
      <c r="I74" s="79"/>
      <c r="J74" s="84"/>
    </row>
    <row r="75" spans="2:10" ht="16.5">
      <c r="B75" s="81"/>
      <c r="C75" s="78"/>
      <c r="D75" s="78"/>
      <c r="E75" s="79"/>
      <c r="F75" s="79"/>
      <c r="G75" s="79"/>
      <c r="H75" s="79"/>
      <c r="I75" s="79"/>
      <c r="J75" s="84"/>
    </row>
    <row r="76" spans="2:10" ht="16.5">
      <c r="B76" s="81"/>
      <c r="C76" s="78"/>
      <c r="D76" s="78"/>
      <c r="E76" s="79"/>
      <c r="F76" s="79"/>
      <c r="G76" s="79"/>
      <c r="H76" s="79"/>
      <c r="I76" s="79"/>
      <c r="J76" s="84"/>
    </row>
    <row r="77" spans="2:10" ht="16.5">
      <c r="B77" s="81"/>
      <c r="C77" s="78"/>
      <c r="D77" s="78"/>
      <c r="E77" s="79"/>
      <c r="F77" s="79"/>
      <c r="G77" s="79"/>
      <c r="H77" s="79"/>
      <c r="I77" s="79"/>
      <c r="J77" s="84"/>
    </row>
    <row r="78" spans="2:10" ht="16.5">
      <c r="B78" s="81"/>
      <c r="C78" s="78"/>
      <c r="D78" s="78"/>
      <c r="E78" s="79"/>
      <c r="F78" s="79"/>
      <c r="G78" s="79"/>
      <c r="H78" s="79"/>
      <c r="I78" s="79"/>
      <c r="J78" s="84"/>
    </row>
    <row r="79" spans="2:10" ht="16.5">
      <c r="B79" s="81"/>
      <c r="C79" s="78"/>
      <c r="D79" s="78"/>
      <c r="E79" s="79"/>
      <c r="F79" s="79"/>
      <c r="G79" s="79"/>
      <c r="H79" s="79"/>
      <c r="I79" s="79"/>
      <c r="J79" s="84"/>
    </row>
    <row r="80" spans="2:10" ht="16.5">
      <c r="B80" s="81"/>
      <c r="C80" s="78"/>
      <c r="D80" s="78"/>
      <c r="E80" s="79"/>
      <c r="F80" s="79"/>
      <c r="G80" s="79"/>
      <c r="H80" s="79"/>
      <c r="I80" s="79"/>
      <c r="J80" s="84"/>
    </row>
    <row r="81" spans="2:10" ht="16.5">
      <c r="B81" s="81"/>
      <c r="C81" s="78"/>
      <c r="D81" s="78"/>
      <c r="E81" s="79"/>
      <c r="F81" s="79"/>
      <c r="G81" s="79"/>
      <c r="H81" s="79"/>
      <c r="I81" s="79"/>
      <c r="J81" s="84"/>
    </row>
    <row r="82" spans="2:10" ht="16.5">
      <c r="B82" s="81"/>
      <c r="C82" s="78"/>
      <c r="D82" s="78"/>
      <c r="E82" s="79"/>
      <c r="F82" s="79"/>
      <c r="G82" s="79"/>
      <c r="H82" s="79"/>
      <c r="I82" s="79"/>
      <c r="J82" s="84"/>
    </row>
    <row r="83" spans="2:10" ht="16.5">
      <c r="B83" s="81"/>
      <c r="C83" s="78"/>
      <c r="D83" s="78"/>
      <c r="E83" s="79"/>
      <c r="F83" s="79"/>
      <c r="G83" s="79"/>
      <c r="H83" s="79"/>
      <c r="I83" s="79"/>
      <c r="J83" s="84"/>
    </row>
    <row r="84" spans="2:10" ht="16.5">
      <c r="B84" s="81"/>
      <c r="C84" s="78"/>
      <c r="D84" s="78"/>
      <c r="E84" s="79"/>
      <c r="F84" s="79"/>
      <c r="G84" s="79"/>
      <c r="H84" s="79"/>
      <c r="I84" s="79"/>
      <c r="J84" s="84"/>
    </row>
    <row r="85" spans="2:10" ht="16.5">
      <c r="B85" s="81"/>
      <c r="C85" s="78"/>
      <c r="D85" s="78"/>
      <c r="E85" s="79"/>
      <c r="F85" s="79"/>
      <c r="G85" s="79"/>
      <c r="H85" s="79"/>
      <c r="I85" s="79"/>
      <c r="J85" s="84"/>
    </row>
    <row r="86" spans="2:10" ht="16.5">
      <c r="B86" s="81"/>
      <c r="C86" s="78"/>
      <c r="D86" s="78"/>
      <c r="E86" s="79"/>
      <c r="F86" s="79"/>
      <c r="G86" s="79"/>
      <c r="H86" s="79"/>
      <c r="I86" s="79"/>
      <c r="J86" s="84"/>
    </row>
    <row r="87" spans="2:10" ht="16.5">
      <c r="B87" s="81"/>
      <c r="C87" s="78"/>
      <c r="D87" s="78"/>
      <c r="E87" s="79"/>
      <c r="F87" s="79"/>
      <c r="G87" s="79"/>
      <c r="H87" s="79"/>
      <c r="I87" s="79"/>
      <c r="J87" s="84"/>
    </row>
    <row r="88" spans="2:10" ht="16.5">
      <c r="B88" s="81"/>
      <c r="C88" s="78"/>
      <c r="D88" s="78"/>
      <c r="E88" s="79"/>
      <c r="F88" s="79"/>
      <c r="G88" s="79"/>
      <c r="H88" s="79"/>
      <c r="I88" s="79"/>
      <c r="J88" s="84"/>
    </row>
    <row r="89" spans="2:10" ht="16.5">
      <c r="B89" s="81"/>
      <c r="C89" s="78"/>
      <c r="D89" s="78"/>
      <c r="E89" s="79"/>
      <c r="F89" s="79"/>
      <c r="G89" s="79"/>
      <c r="H89" s="79"/>
      <c r="I89" s="79"/>
      <c r="J89" s="84"/>
    </row>
    <row r="90" spans="2:10" ht="16.5">
      <c r="B90" s="81"/>
      <c r="C90" s="78"/>
      <c r="D90" s="78"/>
      <c r="E90" s="79"/>
      <c r="F90" s="79"/>
      <c r="G90" s="79"/>
      <c r="H90" s="79"/>
      <c r="I90" s="79"/>
      <c r="J90" s="84"/>
    </row>
    <row r="91" spans="2:10" ht="16.5">
      <c r="B91" s="81"/>
      <c r="C91" s="78"/>
      <c r="D91" s="78"/>
      <c r="E91" s="79"/>
      <c r="F91" s="79"/>
      <c r="G91" s="79"/>
      <c r="H91" s="79"/>
      <c r="I91" s="79"/>
      <c r="J91" s="84"/>
    </row>
    <row r="92" spans="2:10" ht="16.5">
      <c r="B92" s="81"/>
      <c r="C92" s="78"/>
      <c r="D92" s="78"/>
      <c r="E92" s="79"/>
      <c r="F92" s="79"/>
      <c r="G92" s="79"/>
      <c r="H92" s="79"/>
      <c r="I92" s="79"/>
      <c r="J92" s="84"/>
    </row>
    <row r="93" spans="2:10" ht="16.5">
      <c r="B93" s="81"/>
      <c r="C93" s="78"/>
      <c r="D93" s="78"/>
      <c r="E93" s="79"/>
      <c r="F93" s="79"/>
      <c r="G93" s="79"/>
      <c r="H93" s="79"/>
      <c r="I93" s="79"/>
      <c r="J93" s="84"/>
    </row>
    <row r="94" spans="2:10" ht="16.5">
      <c r="B94" s="81"/>
      <c r="C94" s="78"/>
      <c r="D94" s="78"/>
      <c r="E94" s="79"/>
      <c r="F94" s="79"/>
      <c r="G94" s="79"/>
      <c r="H94" s="79"/>
      <c r="I94" s="79"/>
      <c r="J94" s="84"/>
    </row>
    <row r="95" spans="2:10" ht="16.5">
      <c r="B95" s="81"/>
      <c r="C95" s="78"/>
      <c r="D95" s="78"/>
      <c r="E95" s="79"/>
      <c r="F95" s="79"/>
      <c r="G95" s="79"/>
      <c r="H95" s="79"/>
      <c r="I95" s="79"/>
      <c r="J95" s="84"/>
    </row>
    <row r="96" spans="2:10" ht="16.5">
      <c r="B96" s="81"/>
      <c r="C96" s="78"/>
      <c r="D96" s="78"/>
      <c r="E96" s="79"/>
      <c r="F96" s="79"/>
      <c r="G96" s="79"/>
      <c r="H96" s="79"/>
      <c r="I96" s="79"/>
      <c r="J96" s="84"/>
    </row>
    <row r="97" spans="2:10" ht="16.5">
      <c r="B97" s="81"/>
      <c r="C97" s="78"/>
      <c r="D97" s="78"/>
      <c r="E97" s="79"/>
      <c r="F97" s="79"/>
      <c r="G97" s="79"/>
      <c r="H97" s="79"/>
      <c r="I97" s="79"/>
      <c r="J97" s="84"/>
    </row>
    <row r="98" spans="2:10" ht="16.5">
      <c r="B98" s="81"/>
      <c r="C98" s="78"/>
      <c r="D98" s="78"/>
      <c r="E98" s="79"/>
      <c r="F98" s="79"/>
      <c r="G98" s="79"/>
      <c r="H98" s="79"/>
      <c r="I98" s="79"/>
      <c r="J98" s="84"/>
    </row>
    <row r="99" spans="2:10" ht="16.5">
      <c r="B99" s="81"/>
      <c r="C99" s="78"/>
      <c r="D99" s="78"/>
      <c r="E99" s="79"/>
      <c r="F99" s="79"/>
      <c r="G99" s="79"/>
      <c r="H99" s="79"/>
      <c r="I99" s="79"/>
      <c r="J99" s="84"/>
    </row>
    <row r="100" spans="2:10" ht="16.5">
      <c r="B100" s="81"/>
      <c r="C100" s="78"/>
      <c r="D100" s="78"/>
      <c r="E100" s="79"/>
      <c r="F100" s="79"/>
      <c r="G100" s="79"/>
      <c r="H100" s="79"/>
      <c r="I100" s="79"/>
      <c r="J100" s="84"/>
    </row>
    <row r="101" spans="2:10" ht="16.5">
      <c r="B101" s="81"/>
      <c r="C101" s="78"/>
      <c r="D101" s="78"/>
      <c r="E101" s="79"/>
      <c r="F101" s="79"/>
      <c r="G101" s="79"/>
      <c r="H101" s="79"/>
      <c r="I101" s="79"/>
      <c r="J101" s="84"/>
    </row>
    <row r="102" spans="2:10" ht="16.5">
      <c r="B102" s="81"/>
      <c r="C102" s="78"/>
      <c r="D102" s="78"/>
      <c r="E102" s="79"/>
      <c r="F102" s="79"/>
      <c r="G102" s="79"/>
      <c r="H102" s="79"/>
      <c r="I102" s="79"/>
      <c r="J102" s="84"/>
    </row>
    <row r="103" spans="2:10" ht="16.5">
      <c r="B103" s="81"/>
      <c r="C103" s="78"/>
      <c r="D103" s="78"/>
      <c r="E103" s="79"/>
      <c r="F103" s="79"/>
      <c r="G103" s="79"/>
      <c r="H103" s="79"/>
      <c r="I103" s="79"/>
      <c r="J103" s="84"/>
    </row>
    <row r="104" spans="2:10" ht="16.5">
      <c r="B104" s="81"/>
      <c r="C104" s="78"/>
      <c r="D104" s="78"/>
      <c r="E104" s="79"/>
      <c r="F104" s="79"/>
      <c r="G104" s="79"/>
      <c r="H104" s="79"/>
      <c r="I104" s="79"/>
      <c r="J104" s="84"/>
    </row>
    <row r="105" spans="2:10" ht="16.5">
      <c r="B105" s="81"/>
      <c r="C105" s="78"/>
      <c r="D105" s="78"/>
      <c r="E105" s="79"/>
      <c r="F105" s="79"/>
      <c r="G105" s="79"/>
      <c r="H105" s="79"/>
      <c r="I105" s="79"/>
      <c r="J105" s="84"/>
    </row>
    <row r="106" spans="2:10" ht="16.5">
      <c r="B106" s="81"/>
      <c r="C106" s="78"/>
      <c r="D106" s="78"/>
      <c r="E106" s="79"/>
      <c r="F106" s="79"/>
      <c r="G106" s="79"/>
      <c r="H106" s="79"/>
      <c r="I106" s="79"/>
      <c r="J106" s="84"/>
    </row>
    <row r="107" spans="2:10" ht="16.5">
      <c r="B107" s="81"/>
      <c r="C107" s="78"/>
      <c r="D107" s="78"/>
      <c r="E107" s="79"/>
      <c r="F107" s="79"/>
      <c r="G107" s="79"/>
      <c r="H107" s="79"/>
      <c r="I107" s="79"/>
      <c r="J107" s="84"/>
    </row>
    <row r="108" spans="2:10" ht="16.5">
      <c r="B108" s="81"/>
      <c r="C108" s="78"/>
      <c r="D108" s="78"/>
      <c r="E108" s="79"/>
      <c r="F108" s="79"/>
      <c r="G108" s="79"/>
      <c r="H108" s="79"/>
      <c r="I108" s="79"/>
      <c r="J108" s="84"/>
    </row>
    <row r="109" spans="2:10" ht="16.5">
      <c r="B109" s="81"/>
      <c r="C109" s="78"/>
      <c r="D109" s="78"/>
      <c r="E109" s="79"/>
      <c r="F109" s="79"/>
      <c r="G109" s="79"/>
      <c r="H109" s="79"/>
      <c r="I109" s="79"/>
      <c r="J109" s="84"/>
    </row>
    <row r="110" spans="2:10" ht="16.5">
      <c r="B110" s="81"/>
      <c r="C110" s="78"/>
      <c r="D110" s="78"/>
      <c r="E110" s="79"/>
      <c r="F110" s="79"/>
      <c r="G110" s="79"/>
      <c r="H110" s="79"/>
      <c r="I110" s="79"/>
      <c r="J110" s="84"/>
    </row>
    <row r="111" spans="2:10" ht="16.5">
      <c r="B111" s="81"/>
      <c r="C111" s="78"/>
      <c r="D111" s="78"/>
      <c r="E111" s="79"/>
      <c r="F111" s="79"/>
      <c r="G111" s="79"/>
      <c r="H111" s="79"/>
      <c r="I111" s="79"/>
      <c r="J111" s="84"/>
    </row>
    <row r="112" spans="2:10" ht="16.5">
      <c r="B112" s="81"/>
      <c r="C112" s="78"/>
      <c r="D112" s="78"/>
      <c r="E112" s="79"/>
      <c r="F112" s="79"/>
      <c r="G112" s="79"/>
      <c r="H112" s="79"/>
      <c r="I112" s="79"/>
      <c r="J112" s="84"/>
    </row>
    <row r="113" spans="2:10" ht="16.5">
      <c r="B113" s="81"/>
      <c r="C113" s="78"/>
      <c r="D113" s="78"/>
      <c r="E113" s="79"/>
      <c r="F113" s="79"/>
      <c r="G113" s="79"/>
      <c r="H113" s="79"/>
      <c r="I113" s="79"/>
      <c r="J113" s="84"/>
    </row>
    <row r="114" spans="2:10" ht="16.5">
      <c r="B114" s="81"/>
      <c r="C114" s="78"/>
      <c r="D114" s="78"/>
      <c r="E114" s="79"/>
      <c r="F114" s="79"/>
      <c r="G114" s="79"/>
      <c r="H114" s="79"/>
      <c r="I114" s="79"/>
      <c r="J114" s="84"/>
    </row>
    <row r="115" spans="2:10" ht="16.5">
      <c r="B115" s="81"/>
      <c r="C115" s="78"/>
      <c r="D115" s="78"/>
      <c r="E115" s="79"/>
      <c r="F115" s="79"/>
      <c r="G115" s="79"/>
      <c r="H115" s="79"/>
      <c r="I115" s="79"/>
      <c r="J115" s="84"/>
    </row>
    <row r="116" spans="2:10" ht="16.5">
      <c r="B116" s="81"/>
      <c r="C116" s="78"/>
      <c r="D116" s="78"/>
      <c r="E116" s="79"/>
      <c r="F116" s="79"/>
      <c r="G116" s="79"/>
      <c r="H116" s="79"/>
      <c r="I116" s="79"/>
      <c r="J116" s="84"/>
    </row>
    <row r="117" spans="2:10" ht="16.5">
      <c r="B117" s="81"/>
      <c r="C117" s="78"/>
      <c r="D117" s="78"/>
      <c r="E117" s="79"/>
      <c r="F117" s="79"/>
      <c r="G117" s="79"/>
      <c r="H117" s="79"/>
      <c r="I117" s="79"/>
      <c r="J117" s="84"/>
    </row>
    <row r="118" spans="2:10" ht="16.5">
      <c r="B118" s="81"/>
      <c r="C118" s="78"/>
      <c r="D118" s="78"/>
      <c r="E118" s="79"/>
      <c r="F118" s="79"/>
      <c r="G118" s="79"/>
      <c r="H118" s="79"/>
      <c r="I118" s="79"/>
      <c r="J118" s="84"/>
    </row>
    <row r="119" spans="2:10" ht="16.5">
      <c r="B119" s="81"/>
      <c r="C119" s="78"/>
      <c r="D119" s="78"/>
      <c r="E119" s="79"/>
      <c r="F119" s="79"/>
      <c r="G119" s="79"/>
      <c r="H119" s="79"/>
      <c r="I119" s="79"/>
      <c r="J119" s="84"/>
    </row>
    <row r="120" spans="2:10" ht="16.5">
      <c r="B120" s="81"/>
      <c r="C120" s="78"/>
      <c r="D120" s="78"/>
      <c r="E120" s="79"/>
      <c r="F120" s="79"/>
      <c r="G120" s="79"/>
      <c r="H120" s="79"/>
      <c r="I120" s="79"/>
      <c r="J120" s="84"/>
    </row>
    <row r="121" spans="2:10" ht="16.5">
      <c r="B121" s="81"/>
      <c r="C121" s="78"/>
      <c r="D121" s="78"/>
      <c r="E121" s="79"/>
      <c r="F121" s="79"/>
      <c r="G121" s="79"/>
      <c r="H121" s="79"/>
      <c r="I121" s="79"/>
      <c r="J121" s="84"/>
    </row>
    <row r="122" spans="2:10" ht="16.5">
      <c r="B122" s="81"/>
      <c r="C122" s="78"/>
      <c r="D122" s="78"/>
      <c r="E122" s="79"/>
      <c r="F122" s="79"/>
      <c r="G122" s="79"/>
      <c r="H122" s="79"/>
      <c r="I122" s="79"/>
      <c r="J122" s="84"/>
    </row>
    <row r="123" spans="2:10" ht="16.5">
      <c r="B123" s="81"/>
      <c r="C123" s="78"/>
      <c r="D123" s="78"/>
      <c r="E123" s="79"/>
      <c r="F123" s="79"/>
      <c r="G123" s="79"/>
      <c r="H123" s="79"/>
      <c r="I123" s="79"/>
      <c r="J123" s="84"/>
    </row>
    <row r="124" spans="2:10" ht="16.5">
      <c r="B124" s="81"/>
      <c r="C124" s="78"/>
      <c r="D124" s="78"/>
      <c r="E124" s="79"/>
      <c r="F124" s="79"/>
      <c r="G124" s="79"/>
      <c r="H124" s="79"/>
      <c r="I124" s="79"/>
      <c r="J124" s="84"/>
    </row>
    <row r="125" spans="2:10" ht="16.5">
      <c r="B125" s="81"/>
      <c r="C125" s="78"/>
      <c r="D125" s="78"/>
      <c r="E125" s="79"/>
      <c r="F125" s="79"/>
      <c r="G125" s="79"/>
      <c r="H125" s="79"/>
      <c r="I125" s="79"/>
      <c r="J125" s="84"/>
    </row>
    <row r="126" spans="2:10" ht="16.5">
      <c r="B126" s="81"/>
      <c r="C126" s="78"/>
      <c r="D126" s="78"/>
      <c r="E126" s="79"/>
      <c r="F126" s="79"/>
      <c r="G126" s="79"/>
      <c r="H126" s="79"/>
      <c r="I126" s="79"/>
      <c r="J126" s="84"/>
    </row>
    <row r="127" spans="2:10" ht="16.5">
      <c r="B127" s="81"/>
      <c r="C127" s="78"/>
      <c r="D127" s="78"/>
      <c r="E127" s="79"/>
      <c r="F127" s="79"/>
      <c r="G127" s="79"/>
      <c r="H127" s="79"/>
      <c r="I127" s="79"/>
      <c r="J127" s="84"/>
    </row>
    <row r="128" spans="2:10" ht="16.5">
      <c r="B128" s="81"/>
      <c r="C128" s="78"/>
      <c r="D128" s="78"/>
      <c r="E128" s="79"/>
      <c r="F128" s="79"/>
      <c r="G128" s="79"/>
      <c r="H128" s="79"/>
      <c r="I128" s="79"/>
      <c r="J128" s="84"/>
    </row>
    <row r="129" spans="2:10" ht="16.5">
      <c r="B129" s="81"/>
      <c r="C129" s="78"/>
      <c r="D129" s="78"/>
      <c r="E129" s="79"/>
      <c r="F129" s="79"/>
      <c r="G129" s="79"/>
      <c r="H129" s="79"/>
      <c r="I129" s="79"/>
      <c r="J129" s="84"/>
    </row>
    <row r="130" spans="2:10" ht="16.5">
      <c r="B130" s="81"/>
      <c r="C130" s="78"/>
      <c r="D130" s="78"/>
      <c r="E130" s="79"/>
      <c r="F130" s="79"/>
      <c r="G130" s="79"/>
      <c r="H130" s="79"/>
      <c r="I130" s="79"/>
      <c r="J130" s="84"/>
    </row>
    <row r="131" spans="2:10" ht="16.5">
      <c r="B131" s="81"/>
      <c r="C131" s="78"/>
      <c r="D131" s="78"/>
      <c r="E131" s="79"/>
      <c r="F131" s="79"/>
      <c r="G131" s="79"/>
      <c r="H131" s="79"/>
      <c r="I131" s="79"/>
      <c r="J131" s="84"/>
    </row>
    <row r="132" spans="2:10" ht="16.5">
      <c r="B132" s="81"/>
      <c r="C132" s="78"/>
      <c r="D132" s="78"/>
      <c r="E132" s="79"/>
      <c r="F132" s="79"/>
      <c r="G132" s="79"/>
      <c r="H132" s="79"/>
      <c r="I132" s="79"/>
      <c r="J132" s="84"/>
    </row>
    <row r="133" spans="2:10" ht="16.5">
      <c r="B133" s="81"/>
      <c r="C133" s="78"/>
      <c r="D133" s="78"/>
      <c r="E133" s="79"/>
      <c r="F133" s="79"/>
      <c r="G133" s="79"/>
      <c r="H133" s="79"/>
      <c r="I133" s="79"/>
      <c r="J133" s="84"/>
    </row>
    <row r="134" spans="2:10" ht="16.5">
      <c r="B134" s="81"/>
      <c r="C134" s="78"/>
      <c r="D134" s="78"/>
      <c r="E134" s="79"/>
      <c r="F134" s="79"/>
      <c r="G134" s="79"/>
      <c r="H134" s="79"/>
      <c r="I134" s="79"/>
      <c r="J134" s="84"/>
    </row>
    <row r="135" spans="2:10" ht="16.5">
      <c r="B135" s="81"/>
      <c r="C135" s="78"/>
      <c r="D135" s="78"/>
      <c r="E135" s="79"/>
      <c r="F135" s="79"/>
      <c r="G135" s="79"/>
      <c r="H135" s="79"/>
      <c r="I135" s="79"/>
      <c r="J135" s="84"/>
    </row>
    <row r="136" spans="2:10" ht="16.5">
      <c r="B136" s="81"/>
      <c r="C136" s="78"/>
      <c r="D136" s="78"/>
      <c r="E136" s="79"/>
      <c r="F136" s="79"/>
      <c r="G136" s="79"/>
      <c r="H136" s="79"/>
      <c r="I136" s="79"/>
      <c r="J136" s="84"/>
    </row>
    <row r="137" spans="2:10" ht="16.5">
      <c r="B137" s="81"/>
      <c r="C137" s="78"/>
      <c r="D137" s="78"/>
      <c r="E137" s="79"/>
      <c r="F137" s="79"/>
      <c r="G137" s="79"/>
      <c r="H137" s="79"/>
      <c r="I137" s="79"/>
      <c r="J137" s="84"/>
    </row>
    <row r="138" spans="2:10" ht="16.5">
      <c r="B138" s="81"/>
      <c r="C138" s="78"/>
      <c r="D138" s="78"/>
      <c r="E138" s="79"/>
      <c r="F138" s="79"/>
      <c r="G138" s="79"/>
      <c r="H138" s="79"/>
      <c r="I138" s="79"/>
      <c r="J138" s="84"/>
    </row>
    <row r="139" spans="2:10" ht="16.5">
      <c r="B139" s="81"/>
      <c r="C139" s="78"/>
      <c r="D139" s="78"/>
      <c r="E139" s="79"/>
      <c r="F139" s="79"/>
      <c r="G139" s="79"/>
      <c r="H139" s="79"/>
      <c r="I139" s="79"/>
      <c r="J139" s="84"/>
    </row>
    <row r="140" spans="2:10" ht="16.5">
      <c r="B140" s="81"/>
      <c r="C140" s="78"/>
      <c r="D140" s="78"/>
      <c r="E140" s="79"/>
      <c r="F140" s="79"/>
      <c r="G140" s="79"/>
      <c r="H140" s="79"/>
      <c r="I140" s="79"/>
      <c r="J140" s="84"/>
    </row>
    <row r="141" spans="2:10" ht="16.5">
      <c r="B141" s="81"/>
      <c r="C141" s="78"/>
      <c r="D141" s="78"/>
      <c r="E141" s="79"/>
      <c r="F141" s="79"/>
      <c r="G141" s="79"/>
      <c r="H141" s="79"/>
      <c r="I141" s="79"/>
      <c r="J141" s="84"/>
    </row>
    <row r="142" spans="2:10" ht="16.5">
      <c r="B142" s="81"/>
      <c r="C142" s="78"/>
      <c r="D142" s="78"/>
      <c r="E142" s="79"/>
      <c r="F142" s="79"/>
      <c r="G142" s="79"/>
      <c r="H142" s="79"/>
      <c r="I142" s="79"/>
      <c r="J142" s="84"/>
    </row>
    <row r="143" spans="2:10" ht="16.5">
      <c r="B143" s="81"/>
      <c r="C143" s="78"/>
      <c r="D143" s="78"/>
      <c r="E143" s="79"/>
      <c r="F143" s="79"/>
      <c r="G143" s="79"/>
      <c r="H143" s="79"/>
      <c r="I143" s="79"/>
      <c r="J143" s="84"/>
    </row>
    <row r="144" spans="2:10" ht="16.5">
      <c r="B144" s="81"/>
      <c r="C144" s="78"/>
      <c r="D144" s="78"/>
      <c r="E144" s="79"/>
      <c r="F144" s="79"/>
      <c r="G144" s="79"/>
      <c r="H144" s="79"/>
      <c r="I144" s="79"/>
      <c r="J144" s="84"/>
    </row>
    <row r="145" spans="2:10" ht="16.5">
      <c r="B145" s="81"/>
      <c r="C145" s="78"/>
      <c r="D145" s="78"/>
      <c r="E145" s="79"/>
      <c r="F145" s="79"/>
      <c r="G145" s="79"/>
      <c r="H145" s="79"/>
      <c r="I145" s="79"/>
      <c r="J145" s="84"/>
    </row>
    <row r="146" spans="2:10" ht="16.5">
      <c r="B146" s="81"/>
      <c r="C146" s="78"/>
      <c r="D146" s="78"/>
      <c r="E146" s="79"/>
      <c r="F146" s="79"/>
      <c r="G146" s="79"/>
      <c r="H146" s="79"/>
      <c r="I146" s="79"/>
      <c r="J146" s="84"/>
    </row>
    <row r="147" spans="2:10" ht="16.5">
      <c r="B147" s="81"/>
      <c r="C147" s="78"/>
      <c r="D147" s="78"/>
      <c r="E147" s="79"/>
      <c r="F147" s="79"/>
      <c r="G147" s="79"/>
      <c r="H147" s="79"/>
      <c r="I147" s="79"/>
      <c r="J147" s="84"/>
    </row>
    <row r="148" spans="2:10" ht="16.5">
      <c r="B148" s="81"/>
      <c r="C148" s="78"/>
      <c r="D148" s="78"/>
      <c r="E148" s="79"/>
      <c r="F148" s="79"/>
      <c r="G148" s="79"/>
      <c r="H148" s="79"/>
      <c r="I148" s="79"/>
      <c r="J148" s="84"/>
    </row>
    <row r="149" spans="2:10" ht="16.5">
      <c r="B149" s="81"/>
      <c r="C149" s="78"/>
      <c r="D149" s="78"/>
      <c r="E149" s="79"/>
      <c r="F149" s="79"/>
      <c r="G149" s="79"/>
      <c r="H149" s="79"/>
      <c r="I149" s="79"/>
      <c r="J149" s="84"/>
    </row>
    <row r="150" spans="2:10" ht="16.5">
      <c r="B150" s="81"/>
      <c r="C150" s="78"/>
      <c r="D150" s="78"/>
      <c r="E150" s="79"/>
      <c r="F150" s="79"/>
      <c r="G150" s="79"/>
      <c r="H150" s="79"/>
      <c r="I150" s="79"/>
      <c r="J150" s="84"/>
    </row>
    <row r="151" spans="2:10" ht="16.5">
      <c r="B151" s="81"/>
      <c r="C151" s="78"/>
      <c r="D151" s="78"/>
      <c r="E151" s="79"/>
      <c r="F151" s="79"/>
      <c r="G151" s="79"/>
      <c r="H151" s="79"/>
      <c r="I151" s="79"/>
      <c r="J151" s="84"/>
    </row>
    <row r="152" spans="2:10" ht="16.5">
      <c r="B152" s="81"/>
      <c r="C152" s="78"/>
      <c r="D152" s="78"/>
      <c r="E152" s="79"/>
      <c r="F152" s="79"/>
      <c r="G152" s="79"/>
      <c r="H152" s="79"/>
      <c r="I152" s="79"/>
      <c r="J152" s="84"/>
    </row>
    <row r="153" spans="2:10" ht="16.5">
      <c r="B153" s="81"/>
      <c r="C153" s="78"/>
      <c r="D153" s="78"/>
      <c r="E153" s="79"/>
      <c r="F153" s="79"/>
      <c r="G153" s="79"/>
      <c r="H153" s="79"/>
      <c r="I153" s="79"/>
      <c r="J153" s="84"/>
    </row>
    <row r="154" spans="2:10" ht="16.5">
      <c r="B154" s="81"/>
      <c r="C154" s="78"/>
      <c r="D154" s="78"/>
      <c r="E154" s="79"/>
      <c r="F154" s="79"/>
      <c r="G154" s="79"/>
      <c r="H154" s="79"/>
      <c r="I154" s="79"/>
      <c r="J154" s="84"/>
    </row>
    <row r="155" spans="2:10" ht="16.5">
      <c r="B155" s="81"/>
      <c r="C155" s="78"/>
      <c r="D155" s="78"/>
      <c r="E155" s="79"/>
      <c r="F155" s="79"/>
      <c r="G155" s="79"/>
      <c r="H155" s="79"/>
      <c r="I155" s="79"/>
      <c r="J155" s="84"/>
    </row>
    <row r="156" spans="2:10" ht="16.5">
      <c r="B156" s="81"/>
      <c r="C156" s="78"/>
      <c r="D156" s="78"/>
      <c r="E156" s="79"/>
      <c r="F156" s="79"/>
      <c r="G156" s="79"/>
      <c r="H156" s="79"/>
      <c r="I156" s="79"/>
      <c r="J156" s="84"/>
    </row>
    <row r="157" spans="2:10" ht="16.5">
      <c r="B157" s="81"/>
      <c r="C157" s="78"/>
      <c r="D157" s="78"/>
      <c r="E157" s="79"/>
      <c r="F157" s="79"/>
      <c r="G157" s="79"/>
      <c r="H157" s="79"/>
      <c r="I157" s="79"/>
      <c r="J157" s="84"/>
    </row>
    <row r="158" spans="2:10" ht="16.5">
      <c r="B158" s="81"/>
      <c r="C158" s="78"/>
      <c r="D158" s="78"/>
      <c r="E158" s="79"/>
      <c r="F158" s="79"/>
      <c r="G158" s="79"/>
      <c r="H158" s="79"/>
      <c r="I158" s="79"/>
      <c r="J158" s="84"/>
    </row>
    <row r="159" spans="2:10" ht="16.5">
      <c r="B159" s="81"/>
      <c r="C159" s="78"/>
      <c r="D159" s="78"/>
      <c r="E159" s="79"/>
      <c r="F159" s="79"/>
      <c r="G159" s="79"/>
      <c r="H159" s="79"/>
      <c r="I159" s="79"/>
      <c r="J159" s="84"/>
    </row>
    <row r="160" spans="2:10" ht="16.5">
      <c r="B160" s="81"/>
      <c r="C160" s="78"/>
      <c r="D160" s="78"/>
      <c r="E160" s="79"/>
      <c r="F160" s="79"/>
      <c r="G160" s="79"/>
      <c r="H160" s="79"/>
      <c r="I160" s="79"/>
      <c r="J160" s="84"/>
    </row>
    <row r="161" spans="2:10" ht="16.5">
      <c r="B161" s="81"/>
      <c r="C161" s="78"/>
      <c r="D161" s="78"/>
      <c r="E161" s="79"/>
      <c r="F161" s="79"/>
      <c r="G161" s="79"/>
      <c r="H161" s="79"/>
      <c r="I161" s="79"/>
      <c r="J161" s="84"/>
    </row>
    <row r="162" spans="2:10" ht="16.5">
      <c r="B162" s="81"/>
      <c r="C162" s="78"/>
      <c r="D162" s="78"/>
      <c r="E162" s="79"/>
      <c r="F162" s="79"/>
      <c r="G162" s="79"/>
      <c r="H162" s="79"/>
      <c r="I162" s="79"/>
      <c r="J162" s="84"/>
    </row>
    <row r="163" spans="2:10" ht="16.5">
      <c r="B163" s="81"/>
      <c r="C163" s="78"/>
      <c r="D163" s="78"/>
      <c r="E163" s="79"/>
      <c r="F163" s="79"/>
      <c r="G163" s="79"/>
      <c r="H163" s="79"/>
      <c r="I163" s="79"/>
      <c r="J163" s="84"/>
    </row>
    <row r="164" spans="2:10" ht="16.5">
      <c r="B164" s="81"/>
      <c r="C164" s="78"/>
      <c r="D164" s="78"/>
      <c r="E164" s="79"/>
      <c r="F164" s="79"/>
      <c r="G164" s="79"/>
      <c r="H164" s="79"/>
      <c r="I164" s="79"/>
      <c r="J164" s="84"/>
    </row>
    <row r="165" spans="2:10" ht="16.5">
      <c r="B165" s="82"/>
      <c r="C165" s="85"/>
      <c r="D165" s="85"/>
      <c r="E165" s="86"/>
      <c r="F165" s="86"/>
      <c r="G165" s="86"/>
      <c r="H165" s="86"/>
      <c r="I165" s="86"/>
      <c r="J165" s="87"/>
    </row>
    <row r="166" spans="2:10" ht="16.5"/>
  </sheetData>
  <mergeCells count="18">
    <mergeCell ref="C62:D62"/>
    <mergeCell ref="C30:D30"/>
    <mergeCell ref="C33:D33"/>
    <mergeCell ref="C34:D34"/>
    <mergeCell ref="C38:D38"/>
    <mergeCell ref="C40:D40"/>
    <mergeCell ref="C42:D42"/>
    <mergeCell ref="C43:D43"/>
    <mergeCell ref="C47:D47"/>
    <mergeCell ref="C53:D53"/>
    <mergeCell ref="C58:D58"/>
    <mergeCell ref="C59:D59"/>
    <mergeCell ref="C26:D26"/>
    <mergeCell ref="B2:J2"/>
    <mergeCell ref="B14:J14"/>
    <mergeCell ref="C19:D19"/>
    <mergeCell ref="C22:D22"/>
    <mergeCell ref="C25:D25"/>
  </mergeCells>
  <conditionalFormatting sqref="E13:F13 E15:F16 E17">
    <cfRule type="cellIs" dxfId="9134" priority="281" operator="equal">
      <formula>"0 = No answer/Not Applicable"</formula>
    </cfRule>
    <cfRule type="cellIs" dxfId="9133" priority="282" operator="equal">
      <formula>"1 = Not present, needs to be developed"</formula>
    </cfRule>
    <cfRule type="cellIs" dxfId="9132" priority="283" operator="equal">
      <formula>"2 = Needs a lot of strengthening"</formula>
    </cfRule>
    <cfRule type="cellIs" dxfId="9131" priority="284" operator="equal">
      <formula>"3 = Needs some strengthening"</formula>
    </cfRule>
    <cfRule type="cellIs" dxfId="9130" priority="285" operator="equal">
      <formula>"4 = Already present, no action needed"</formula>
    </cfRule>
  </conditionalFormatting>
  <conditionalFormatting sqref="E18 E20:E21 E23:E24">
    <cfRule type="cellIs" dxfId="9129" priority="276" operator="equal">
      <formula>"0 = No answer/Not Applicable"</formula>
    </cfRule>
    <cfRule type="cellIs" dxfId="9128" priority="277" operator="equal">
      <formula>"1 = Not present, needs to be developed"</formula>
    </cfRule>
    <cfRule type="cellIs" dxfId="9127" priority="278" operator="equal">
      <formula>"2 = Needs a lot of strengthening"</formula>
    </cfRule>
    <cfRule type="cellIs" dxfId="9126" priority="279" operator="equal">
      <formula>"3 = Needs some strengthening"</formula>
    </cfRule>
    <cfRule type="cellIs" dxfId="9125" priority="280" operator="equal">
      <formula>"4 = Already present, no action needed"</formula>
    </cfRule>
  </conditionalFormatting>
  <conditionalFormatting sqref="E27:E29">
    <cfRule type="cellIs" dxfId="9124" priority="271" operator="equal">
      <formula>"0 = No answer/Not Applicable"</formula>
    </cfRule>
    <cfRule type="cellIs" dxfId="9123" priority="272" operator="equal">
      <formula>"1 = Not present, needs to be developed"</formula>
    </cfRule>
    <cfRule type="cellIs" dxfId="9122" priority="273" operator="equal">
      <formula>"2 = Needs a lot of strengthening"</formula>
    </cfRule>
    <cfRule type="cellIs" dxfId="9121" priority="274" operator="equal">
      <formula>"3 = Needs some strengthening"</formula>
    </cfRule>
    <cfRule type="cellIs" dxfId="9120" priority="275" operator="equal">
      <formula>"4 = Already present, no action needed"</formula>
    </cfRule>
  </conditionalFormatting>
  <conditionalFormatting sqref="E31:E32">
    <cfRule type="cellIs" dxfId="9119" priority="266" operator="equal">
      <formula>"0 = No answer/Not Applicable"</formula>
    </cfRule>
    <cfRule type="cellIs" dxfId="9118" priority="267" operator="equal">
      <formula>"1 = Not present, needs to be developed"</formula>
    </cfRule>
    <cfRule type="cellIs" dxfId="9117" priority="268" operator="equal">
      <formula>"2 = Needs a lot of strengthening"</formula>
    </cfRule>
    <cfRule type="cellIs" dxfId="9116" priority="269" operator="equal">
      <formula>"3 = Needs some strengthening"</formula>
    </cfRule>
    <cfRule type="cellIs" dxfId="9115" priority="270" operator="equal">
      <formula>"4 = Already present, no action needed"</formula>
    </cfRule>
  </conditionalFormatting>
  <conditionalFormatting sqref="E35:E37">
    <cfRule type="cellIs" dxfId="9114" priority="261" operator="equal">
      <formula>"0 = No answer/Not Applicable"</formula>
    </cfRule>
    <cfRule type="cellIs" dxfId="9113" priority="262" operator="equal">
      <formula>"1 = Not present, needs to be developed"</formula>
    </cfRule>
    <cfRule type="cellIs" dxfId="9112" priority="263" operator="equal">
      <formula>"2 = Needs a lot of strengthening"</formula>
    </cfRule>
    <cfRule type="cellIs" dxfId="9111" priority="264" operator="equal">
      <formula>"3 = Needs some strengthening"</formula>
    </cfRule>
    <cfRule type="cellIs" dxfId="9110" priority="265" operator="equal">
      <formula>"4 = Already present, no action needed"</formula>
    </cfRule>
  </conditionalFormatting>
  <conditionalFormatting sqref="E39">
    <cfRule type="cellIs" dxfId="9109" priority="256" operator="equal">
      <formula>"0 = No answer/Not Applicable"</formula>
    </cfRule>
    <cfRule type="cellIs" dxfId="9108" priority="257" operator="equal">
      <formula>"1 = Not present, needs to be developed"</formula>
    </cfRule>
    <cfRule type="cellIs" dxfId="9107" priority="258" operator="equal">
      <formula>"2 = Needs a lot of strengthening"</formula>
    </cfRule>
    <cfRule type="cellIs" dxfId="9106" priority="259" operator="equal">
      <formula>"3 = Needs some strengthening"</formula>
    </cfRule>
    <cfRule type="cellIs" dxfId="9105" priority="260" operator="equal">
      <formula>"4 = Already present, no action needed"</formula>
    </cfRule>
  </conditionalFormatting>
  <conditionalFormatting sqref="E41 E44:E46">
    <cfRule type="cellIs" dxfId="9104" priority="251" operator="equal">
      <formula>"0 = No answer/Not Applicable"</formula>
    </cfRule>
    <cfRule type="cellIs" dxfId="9103" priority="252" operator="equal">
      <formula>"1 = Not present, needs to be developed"</formula>
    </cfRule>
    <cfRule type="cellIs" dxfId="9102" priority="253" operator="equal">
      <formula>"2 = Needs a lot of strengthening"</formula>
    </cfRule>
    <cfRule type="cellIs" dxfId="9101" priority="254" operator="equal">
      <formula>"3 = Needs some strengthening"</formula>
    </cfRule>
    <cfRule type="cellIs" dxfId="9100" priority="255" operator="equal">
      <formula>"4 = Already present, no action needed"</formula>
    </cfRule>
  </conditionalFormatting>
  <conditionalFormatting sqref="E48:E52">
    <cfRule type="cellIs" dxfId="9099" priority="246" operator="equal">
      <formula>"0 = No answer/Not Applicable"</formula>
    </cfRule>
    <cfRule type="cellIs" dxfId="9098" priority="247" operator="equal">
      <formula>"1 = Not present, needs to be developed"</formula>
    </cfRule>
    <cfRule type="cellIs" dxfId="9097" priority="248" operator="equal">
      <formula>"2 = Needs a lot of strengthening"</formula>
    </cfRule>
    <cfRule type="cellIs" dxfId="9096" priority="249" operator="equal">
      <formula>"3 = Needs some strengthening"</formula>
    </cfRule>
    <cfRule type="cellIs" dxfId="9095" priority="250" operator="equal">
      <formula>"4 = Already present, no action needed"</formula>
    </cfRule>
  </conditionalFormatting>
  <conditionalFormatting sqref="E54:E57">
    <cfRule type="cellIs" dxfId="9094" priority="241" operator="equal">
      <formula>"0 = No answer/Not Applicable"</formula>
    </cfRule>
    <cfRule type="cellIs" dxfId="9093" priority="242" operator="equal">
      <formula>"1 = Not present, needs to be developed"</formula>
    </cfRule>
    <cfRule type="cellIs" dxfId="9092" priority="243" operator="equal">
      <formula>"2 = Needs a lot of strengthening"</formula>
    </cfRule>
    <cfRule type="cellIs" dxfId="9091" priority="244" operator="equal">
      <formula>"3 = Needs some strengthening"</formula>
    </cfRule>
    <cfRule type="cellIs" dxfId="9090" priority="245" operator="equal">
      <formula>"4 = Already present, no action needed"</formula>
    </cfRule>
  </conditionalFormatting>
  <conditionalFormatting sqref="E60:E61 E63:E66">
    <cfRule type="cellIs" dxfId="9089" priority="236" operator="equal">
      <formula>"0 = No answer/Not Applicable"</formula>
    </cfRule>
    <cfRule type="cellIs" dxfId="9088" priority="237" operator="equal">
      <formula>"1 = Not present, needs to be developed"</formula>
    </cfRule>
    <cfRule type="cellIs" dxfId="9087" priority="238" operator="equal">
      <formula>"2 = Needs a lot of strengthening"</formula>
    </cfRule>
    <cfRule type="cellIs" dxfId="9086" priority="239" operator="equal">
      <formula>"3 = Needs some strengthening"</formula>
    </cfRule>
    <cfRule type="cellIs" dxfId="9085" priority="240" operator="equal">
      <formula>"4 = Already present, no action needed"</formula>
    </cfRule>
  </conditionalFormatting>
  <conditionalFormatting sqref="D16">
    <cfRule type="cellIs" dxfId="9084" priority="231" operator="equal">
      <formula>"0 = No answer/Not Applicable"</formula>
    </cfRule>
    <cfRule type="cellIs" dxfId="9083" priority="232" operator="equal">
      <formula>"1 = Not present, needs to be developed"</formula>
    </cfRule>
    <cfRule type="cellIs" dxfId="9082" priority="233" operator="equal">
      <formula>"2 = Needs a lot of strengthening"</formula>
    </cfRule>
    <cfRule type="cellIs" dxfId="9081" priority="234" operator="equal">
      <formula>"3 = Needs some strengthening"</formula>
    </cfRule>
    <cfRule type="cellIs" dxfId="9080" priority="235" operator="equal">
      <formula>"4 = Already present, no action needed"</formula>
    </cfRule>
  </conditionalFormatting>
  <conditionalFormatting sqref="G13:H13">
    <cfRule type="cellIs" dxfId="9079" priority="226" operator="equal">
      <formula>"0 = No answer/Not Applicable"</formula>
    </cfRule>
    <cfRule type="cellIs" dxfId="9078" priority="227" operator="equal">
      <formula>"1 = Not present, needs to be developed"</formula>
    </cfRule>
    <cfRule type="cellIs" dxfId="9077" priority="228" operator="equal">
      <formula>"2 = Needs a lot of strengthening"</formula>
    </cfRule>
    <cfRule type="cellIs" dxfId="9076" priority="229" operator="equal">
      <formula>"3 = Needs some strengthening"</formula>
    </cfRule>
    <cfRule type="cellIs" dxfId="9075" priority="230" operator="equal">
      <formula>"4 = Already present, no action needed"</formula>
    </cfRule>
  </conditionalFormatting>
  <conditionalFormatting sqref="G17 I17">
    <cfRule type="cellIs" dxfId="9074" priority="221" operator="equal">
      <formula>"0 = No answer/Not Applicable"</formula>
    </cfRule>
    <cfRule type="cellIs" dxfId="9073" priority="222" operator="equal">
      <formula>"1 = Not present, needs to be developed"</formula>
    </cfRule>
    <cfRule type="cellIs" dxfId="9072" priority="223" operator="equal">
      <formula>"2 = Needs a lot of strengthening"</formula>
    </cfRule>
    <cfRule type="cellIs" dxfId="9071" priority="224" operator="equal">
      <formula>"3 = Needs some strengthening"</formula>
    </cfRule>
    <cfRule type="cellIs" dxfId="9070" priority="225" operator="equal">
      <formula>"4 = Already present, no action needed"</formula>
    </cfRule>
  </conditionalFormatting>
  <conditionalFormatting sqref="G18 I18">
    <cfRule type="cellIs" dxfId="9069" priority="216" operator="equal">
      <formula>"0 = No answer/Not Applicable"</formula>
    </cfRule>
    <cfRule type="cellIs" dxfId="9068" priority="217" operator="equal">
      <formula>"1 = Not present, needs to be developed"</formula>
    </cfRule>
    <cfRule type="cellIs" dxfId="9067" priority="218" operator="equal">
      <formula>"2 = Needs a lot of strengthening"</formula>
    </cfRule>
    <cfRule type="cellIs" dxfId="9066" priority="219" operator="equal">
      <formula>"3 = Needs some strengthening"</formula>
    </cfRule>
    <cfRule type="cellIs" dxfId="9065" priority="220" operator="equal">
      <formula>"4 = Already present, no action needed"</formula>
    </cfRule>
  </conditionalFormatting>
  <conditionalFormatting sqref="G20:G21 I20:I21">
    <cfRule type="cellIs" dxfId="9064" priority="211" operator="equal">
      <formula>"0 = No answer/Not Applicable"</formula>
    </cfRule>
    <cfRule type="cellIs" dxfId="9063" priority="212" operator="equal">
      <formula>"1 = Not present, needs to be developed"</formula>
    </cfRule>
    <cfRule type="cellIs" dxfId="9062" priority="213" operator="equal">
      <formula>"2 = Needs a lot of strengthening"</formula>
    </cfRule>
    <cfRule type="cellIs" dxfId="9061" priority="214" operator="equal">
      <formula>"3 = Needs some strengthening"</formula>
    </cfRule>
    <cfRule type="cellIs" dxfId="9060" priority="215" operator="equal">
      <formula>"4 = Already present, no action needed"</formula>
    </cfRule>
  </conditionalFormatting>
  <conditionalFormatting sqref="G23:G24 I23:I24">
    <cfRule type="cellIs" dxfId="9059" priority="206" operator="equal">
      <formula>"0 = No answer/Not Applicable"</formula>
    </cfRule>
    <cfRule type="cellIs" dxfId="9058" priority="207" operator="equal">
      <formula>"1 = Not present, needs to be developed"</formula>
    </cfRule>
    <cfRule type="cellIs" dxfId="9057" priority="208" operator="equal">
      <formula>"2 = Needs a lot of strengthening"</formula>
    </cfRule>
    <cfRule type="cellIs" dxfId="9056" priority="209" operator="equal">
      <formula>"3 = Needs some strengthening"</formula>
    </cfRule>
    <cfRule type="cellIs" dxfId="9055" priority="210" operator="equal">
      <formula>"4 = Already present, no action needed"</formula>
    </cfRule>
  </conditionalFormatting>
  <conditionalFormatting sqref="G27:G29 I27:I29">
    <cfRule type="cellIs" dxfId="9054" priority="201" operator="equal">
      <formula>"0 = No answer/Not Applicable"</formula>
    </cfRule>
    <cfRule type="cellIs" dxfId="9053" priority="202" operator="equal">
      <formula>"1 = Not present, needs to be developed"</formula>
    </cfRule>
    <cfRule type="cellIs" dxfId="9052" priority="203" operator="equal">
      <formula>"2 = Needs a lot of strengthening"</formula>
    </cfRule>
    <cfRule type="cellIs" dxfId="9051" priority="204" operator="equal">
      <formula>"3 = Needs some strengthening"</formula>
    </cfRule>
    <cfRule type="cellIs" dxfId="9050" priority="205" operator="equal">
      <formula>"4 = Already present, no action needed"</formula>
    </cfRule>
  </conditionalFormatting>
  <conditionalFormatting sqref="G31:G32 I31:I32">
    <cfRule type="cellIs" dxfId="9049" priority="196" operator="equal">
      <formula>"0 = No answer/Not Applicable"</formula>
    </cfRule>
    <cfRule type="cellIs" dxfId="9048" priority="197" operator="equal">
      <formula>"1 = Not present, needs to be developed"</formula>
    </cfRule>
    <cfRule type="cellIs" dxfId="9047" priority="198" operator="equal">
      <formula>"2 = Needs a lot of strengthening"</formula>
    </cfRule>
    <cfRule type="cellIs" dxfId="9046" priority="199" operator="equal">
      <formula>"3 = Needs some strengthening"</formula>
    </cfRule>
    <cfRule type="cellIs" dxfId="9045" priority="200" operator="equal">
      <formula>"4 = Already present, no action needed"</formula>
    </cfRule>
  </conditionalFormatting>
  <conditionalFormatting sqref="G35:G37 I35:I37">
    <cfRule type="cellIs" dxfId="9044" priority="191" operator="equal">
      <formula>"0 = No answer/Not Applicable"</formula>
    </cfRule>
    <cfRule type="cellIs" dxfId="9043" priority="192" operator="equal">
      <formula>"1 = Not present, needs to be developed"</formula>
    </cfRule>
    <cfRule type="cellIs" dxfId="9042" priority="193" operator="equal">
      <formula>"2 = Needs a lot of strengthening"</formula>
    </cfRule>
    <cfRule type="cellIs" dxfId="9041" priority="194" operator="equal">
      <formula>"3 = Needs some strengthening"</formula>
    </cfRule>
    <cfRule type="cellIs" dxfId="9040" priority="195" operator="equal">
      <formula>"4 = Already present, no action needed"</formula>
    </cfRule>
  </conditionalFormatting>
  <conditionalFormatting sqref="G39 I39">
    <cfRule type="cellIs" dxfId="9039" priority="186" operator="equal">
      <formula>"0 = No answer/Not Applicable"</formula>
    </cfRule>
    <cfRule type="cellIs" dxfId="9038" priority="187" operator="equal">
      <formula>"1 = Not present, needs to be developed"</formula>
    </cfRule>
    <cfRule type="cellIs" dxfId="9037" priority="188" operator="equal">
      <formula>"2 = Needs a lot of strengthening"</formula>
    </cfRule>
    <cfRule type="cellIs" dxfId="9036" priority="189" operator="equal">
      <formula>"3 = Needs some strengthening"</formula>
    </cfRule>
    <cfRule type="cellIs" dxfId="9035" priority="190" operator="equal">
      <formula>"4 = Already present, no action needed"</formula>
    </cfRule>
  </conditionalFormatting>
  <conditionalFormatting sqref="G41 I41">
    <cfRule type="cellIs" dxfId="9034" priority="181" operator="equal">
      <formula>"0 = No answer/Not Applicable"</formula>
    </cfRule>
    <cfRule type="cellIs" dxfId="9033" priority="182" operator="equal">
      <formula>"1 = Not present, needs to be developed"</formula>
    </cfRule>
    <cfRule type="cellIs" dxfId="9032" priority="183" operator="equal">
      <formula>"2 = Needs a lot of strengthening"</formula>
    </cfRule>
    <cfRule type="cellIs" dxfId="9031" priority="184" operator="equal">
      <formula>"3 = Needs some strengthening"</formula>
    </cfRule>
    <cfRule type="cellIs" dxfId="9030" priority="185" operator="equal">
      <formula>"4 = Already present, no action needed"</formula>
    </cfRule>
  </conditionalFormatting>
  <conditionalFormatting sqref="G44:G46 I44:I46">
    <cfRule type="cellIs" dxfId="9029" priority="176" operator="equal">
      <formula>"0 = No answer/Not Applicable"</formula>
    </cfRule>
    <cfRule type="cellIs" dxfId="9028" priority="177" operator="equal">
      <formula>"1 = Not present, needs to be developed"</formula>
    </cfRule>
    <cfRule type="cellIs" dxfId="9027" priority="178" operator="equal">
      <formula>"2 = Needs a lot of strengthening"</formula>
    </cfRule>
    <cfRule type="cellIs" dxfId="9026" priority="179" operator="equal">
      <formula>"3 = Needs some strengthening"</formula>
    </cfRule>
    <cfRule type="cellIs" dxfId="9025" priority="180" operator="equal">
      <formula>"4 = Already present, no action needed"</formula>
    </cfRule>
  </conditionalFormatting>
  <conditionalFormatting sqref="G48:G52 I48:I52">
    <cfRule type="cellIs" dxfId="9024" priority="171" operator="equal">
      <formula>"0 = No answer/Not Applicable"</formula>
    </cfRule>
    <cfRule type="cellIs" dxfId="9023" priority="172" operator="equal">
      <formula>"1 = Not present, needs to be developed"</formula>
    </cfRule>
    <cfRule type="cellIs" dxfId="9022" priority="173" operator="equal">
      <formula>"2 = Needs a lot of strengthening"</formula>
    </cfRule>
    <cfRule type="cellIs" dxfId="9021" priority="174" operator="equal">
      <formula>"3 = Needs some strengthening"</formula>
    </cfRule>
    <cfRule type="cellIs" dxfId="9020" priority="175" operator="equal">
      <formula>"4 = Already present, no action needed"</formula>
    </cfRule>
  </conditionalFormatting>
  <conditionalFormatting sqref="G54:G57 I54:I57">
    <cfRule type="cellIs" dxfId="9019" priority="166" operator="equal">
      <formula>"0 = No answer/Not Applicable"</formula>
    </cfRule>
    <cfRule type="cellIs" dxfId="9018" priority="167" operator="equal">
      <formula>"1 = Not present, needs to be developed"</formula>
    </cfRule>
    <cfRule type="cellIs" dxfId="9017" priority="168" operator="equal">
      <formula>"2 = Needs a lot of strengthening"</formula>
    </cfRule>
    <cfRule type="cellIs" dxfId="9016" priority="169" operator="equal">
      <formula>"3 = Needs some strengthening"</formula>
    </cfRule>
    <cfRule type="cellIs" dxfId="9015" priority="170" operator="equal">
      <formula>"4 = Already present, no action needed"</formula>
    </cfRule>
  </conditionalFormatting>
  <conditionalFormatting sqref="G60:G61 I60:I61">
    <cfRule type="cellIs" dxfId="9014" priority="161" operator="equal">
      <formula>"0 = No answer/Not Applicable"</formula>
    </cfRule>
    <cfRule type="cellIs" dxfId="9013" priority="162" operator="equal">
      <formula>"1 = Not present, needs to be developed"</formula>
    </cfRule>
    <cfRule type="cellIs" dxfId="9012" priority="163" operator="equal">
      <formula>"2 = Needs a lot of strengthening"</formula>
    </cfRule>
    <cfRule type="cellIs" dxfId="9011" priority="164" operator="equal">
      <formula>"3 = Needs some strengthening"</formula>
    </cfRule>
    <cfRule type="cellIs" dxfId="9010" priority="165" operator="equal">
      <formula>"4 = Already present, no action needed"</formula>
    </cfRule>
  </conditionalFormatting>
  <conditionalFormatting sqref="G63:G71 I63:I71">
    <cfRule type="cellIs" dxfId="9009" priority="156" operator="equal">
      <formula>"0 = No answer/Not Applicable"</formula>
    </cfRule>
    <cfRule type="cellIs" dxfId="9008" priority="157" operator="equal">
      <formula>"1 = Not present, needs to be developed"</formula>
    </cfRule>
    <cfRule type="cellIs" dxfId="9007" priority="158" operator="equal">
      <formula>"2 = Needs a lot of strengthening"</formula>
    </cfRule>
    <cfRule type="cellIs" dxfId="9006" priority="159" operator="equal">
      <formula>"3 = Needs some strengthening"</formula>
    </cfRule>
    <cfRule type="cellIs" dxfId="9005" priority="160" operator="equal">
      <formula>"4 = Already present, no action needed"</formula>
    </cfRule>
  </conditionalFormatting>
  <conditionalFormatting sqref="B2">
    <cfRule type="cellIs" dxfId="9004" priority="151" operator="equal">
      <formula>"0 = No answer/Not Applicable"</formula>
    </cfRule>
    <cfRule type="cellIs" dxfId="9003" priority="152" operator="equal">
      <formula>"1 = Not present, needs to be developed"</formula>
    </cfRule>
    <cfRule type="cellIs" dxfId="9002" priority="153" operator="equal">
      <formula>"2 = Needs a lot of strengthening"</formula>
    </cfRule>
    <cfRule type="cellIs" dxfId="9001" priority="154" operator="equal">
      <formula>"3 = Needs some strengthening"</formula>
    </cfRule>
    <cfRule type="cellIs" dxfId="9000" priority="155" operator="equal">
      <formula>"4 = Already present, no action needed"</formula>
    </cfRule>
  </conditionalFormatting>
  <conditionalFormatting sqref="H17">
    <cfRule type="cellIs" dxfId="8999" priority="146" operator="equal">
      <formula>"0 = No answer/Not Applicable"</formula>
    </cfRule>
    <cfRule type="cellIs" dxfId="8998" priority="147" operator="equal">
      <formula>"1 = Not present, needs to be developed"</formula>
    </cfRule>
    <cfRule type="cellIs" dxfId="8997" priority="148" operator="equal">
      <formula>"2 = Needs a lot of strengthening"</formula>
    </cfRule>
    <cfRule type="cellIs" dxfId="8996" priority="149" operator="equal">
      <formula>"3 = Needs some strengthening"</formula>
    </cfRule>
    <cfRule type="cellIs" dxfId="8995" priority="150" operator="equal">
      <formula>"4 = Already present, no action needed"</formula>
    </cfRule>
  </conditionalFormatting>
  <conditionalFormatting sqref="F18">
    <cfRule type="cellIs" dxfId="8994" priority="141" operator="equal">
      <formula>"0 = No answer/Not Applicable"</formula>
    </cfRule>
    <cfRule type="cellIs" dxfId="8993" priority="142" operator="equal">
      <formula>"1 = Not present, needs to be developed"</formula>
    </cfRule>
    <cfRule type="cellIs" dxfId="8992" priority="143" operator="equal">
      <formula>"2 = Needs a lot of strengthening"</formula>
    </cfRule>
    <cfRule type="cellIs" dxfId="8991" priority="144" operator="equal">
      <formula>"3 = Needs some strengthening"</formula>
    </cfRule>
    <cfRule type="cellIs" dxfId="8990" priority="145" operator="equal">
      <formula>"4 = Already present, no action needed"</formula>
    </cfRule>
  </conditionalFormatting>
  <conditionalFormatting sqref="H18">
    <cfRule type="cellIs" dxfId="8989" priority="136" operator="equal">
      <formula>"0 = No answer/Not Applicable"</formula>
    </cfRule>
    <cfRule type="cellIs" dxfId="8988" priority="137" operator="equal">
      <formula>"1 = Not present, needs to be developed"</formula>
    </cfRule>
    <cfRule type="cellIs" dxfId="8987" priority="138" operator="equal">
      <formula>"2 = Needs a lot of strengthening"</formula>
    </cfRule>
    <cfRule type="cellIs" dxfId="8986" priority="139" operator="equal">
      <formula>"3 = Needs some strengthening"</formula>
    </cfRule>
    <cfRule type="cellIs" dxfId="8985" priority="140" operator="equal">
      <formula>"4 = Already present, no action needed"</formula>
    </cfRule>
  </conditionalFormatting>
  <conditionalFormatting sqref="F20:F21">
    <cfRule type="cellIs" dxfId="8984" priority="131" operator="equal">
      <formula>"0 = No answer/Not Applicable"</formula>
    </cfRule>
    <cfRule type="cellIs" dxfId="8983" priority="132" operator="equal">
      <formula>"1 = Not present, needs to be developed"</formula>
    </cfRule>
    <cfRule type="cellIs" dxfId="8982" priority="133" operator="equal">
      <formula>"2 = Needs a lot of strengthening"</formula>
    </cfRule>
    <cfRule type="cellIs" dxfId="8981" priority="134" operator="equal">
      <formula>"3 = Needs some strengthening"</formula>
    </cfRule>
    <cfRule type="cellIs" dxfId="8980" priority="135" operator="equal">
      <formula>"4 = Already present, no action needed"</formula>
    </cfRule>
  </conditionalFormatting>
  <conditionalFormatting sqref="H20:H21">
    <cfRule type="cellIs" dxfId="8979" priority="126" operator="equal">
      <formula>"0 = No answer/Not Applicable"</formula>
    </cfRule>
    <cfRule type="cellIs" dxfId="8978" priority="127" operator="equal">
      <formula>"1 = Not present, needs to be developed"</formula>
    </cfRule>
    <cfRule type="cellIs" dxfId="8977" priority="128" operator="equal">
      <formula>"2 = Needs a lot of strengthening"</formula>
    </cfRule>
    <cfRule type="cellIs" dxfId="8976" priority="129" operator="equal">
      <formula>"3 = Needs some strengthening"</formula>
    </cfRule>
    <cfRule type="cellIs" dxfId="8975" priority="130" operator="equal">
      <formula>"4 = Already present, no action needed"</formula>
    </cfRule>
  </conditionalFormatting>
  <conditionalFormatting sqref="F23:F24">
    <cfRule type="cellIs" dxfId="8974" priority="121" operator="equal">
      <formula>"0 = No answer/Not Applicable"</formula>
    </cfRule>
    <cfRule type="cellIs" dxfId="8973" priority="122" operator="equal">
      <formula>"1 = Not present, needs to be developed"</formula>
    </cfRule>
    <cfRule type="cellIs" dxfId="8972" priority="123" operator="equal">
      <formula>"2 = Needs a lot of strengthening"</formula>
    </cfRule>
    <cfRule type="cellIs" dxfId="8971" priority="124" operator="equal">
      <formula>"3 = Needs some strengthening"</formula>
    </cfRule>
    <cfRule type="cellIs" dxfId="8970" priority="125" operator="equal">
      <formula>"4 = Already present, no action needed"</formula>
    </cfRule>
  </conditionalFormatting>
  <conditionalFormatting sqref="H23:H24">
    <cfRule type="cellIs" dxfId="8969" priority="116" operator="equal">
      <formula>"0 = No answer/Not Applicable"</formula>
    </cfRule>
    <cfRule type="cellIs" dxfId="8968" priority="117" operator="equal">
      <formula>"1 = Not present, needs to be developed"</formula>
    </cfRule>
    <cfRule type="cellIs" dxfId="8967" priority="118" operator="equal">
      <formula>"2 = Needs a lot of strengthening"</formula>
    </cfRule>
    <cfRule type="cellIs" dxfId="8966" priority="119" operator="equal">
      <formula>"3 = Needs some strengthening"</formula>
    </cfRule>
    <cfRule type="cellIs" dxfId="8965" priority="120" operator="equal">
      <formula>"4 = Already present, no action needed"</formula>
    </cfRule>
  </conditionalFormatting>
  <conditionalFormatting sqref="F27:F29">
    <cfRule type="cellIs" dxfId="8964" priority="111" operator="equal">
      <formula>"0 = No answer/Not Applicable"</formula>
    </cfRule>
    <cfRule type="cellIs" dxfId="8963" priority="112" operator="equal">
      <formula>"1 = Not present, needs to be developed"</formula>
    </cfRule>
    <cfRule type="cellIs" dxfId="8962" priority="113" operator="equal">
      <formula>"2 = Needs a lot of strengthening"</formula>
    </cfRule>
    <cfRule type="cellIs" dxfId="8961" priority="114" operator="equal">
      <formula>"3 = Needs some strengthening"</formula>
    </cfRule>
    <cfRule type="cellIs" dxfId="8960" priority="115" operator="equal">
      <formula>"4 = Already present, no action needed"</formula>
    </cfRule>
  </conditionalFormatting>
  <conditionalFormatting sqref="H27:H29">
    <cfRule type="cellIs" dxfId="8959" priority="106" operator="equal">
      <formula>"0 = No answer/Not Applicable"</formula>
    </cfRule>
    <cfRule type="cellIs" dxfId="8958" priority="107" operator="equal">
      <formula>"1 = Not present, needs to be developed"</formula>
    </cfRule>
    <cfRule type="cellIs" dxfId="8957" priority="108" operator="equal">
      <formula>"2 = Needs a lot of strengthening"</formula>
    </cfRule>
    <cfRule type="cellIs" dxfId="8956" priority="109" operator="equal">
      <formula>"3 = Needs some strengthening"</formula>
    </cfRule>
    <cfRule type="cellIs" dxfId="8955" priority="110" operator="equal">
      <formula>"4 = Already present, no action needed"</formula>
    </cfRule>
  </conditionalFormatting>
  <conditionalFormatting sqref="F31:F32">
    <cfRule type="cellIs" dxfId="8954" priority="101" operator="equal">
      <formula>"0 = No answer/Not Applicable"</formula>
    </cfRule>
    <cfRule type="cellIs" dxfId="8953" priority="102" operator="equal">
      <formula>"1 = Not present, needs to be developed"</formula>
    </cfRule>
    <cfRule type="cellIs" dxfId="8952" priority="103" operator="equal">
      <formula>"2 = Needs a lot of strengthening"</formula>
    </cfRule>
    <cfRule type="cellIs" dxfId="8951" priority="104" operator="equal">
      <formula>"3 = Needs some strengthening"</formula>
    </cfRule>
    <cfRule type="cellIs" dxfId="8950" priority="105" operator="equal">
      <formula>"4 = Already present, no action needed"</formula>
    </cfRule>
  </conditionalFormatting>
  <conditionalFormatting sqref="H31:H32">
    <cfRule type="cellIs" dxfId="8949" priority="96" operator="equal">
      <formula>"0 = No answer/Not Applicable"</formula>
    </cfRule>
    <cfRule type="cellIs" dxfId="8948" priority="97" operator="equal">
      <formula>"1 = Not present, needs to be developed"</formula>
    </cfRule>
    <cfRule type="cellIs" dxfId="8947" priority="98" operator="equal">
      <formula>"2 = Needs a lot of strengthening"</formula>
    </cfRule>
    <cfRule type="cellIs" dxfId="8946" priority="99" operator="equal">
      <formula>"3 = Needs some strengthening"</formula>
    </cfRule>
    <cfRule type="cellIs" dxfId="8945" priority="100" operator="equal">
      <formula>"4 = Already present, no action needed"</formula>
    </cfRule>
  </conditionalFormatting>
  <conditionalFormatting sqref="F35:F37">
    <cfRule type="cellIs" dxfId="8944" priority="91" operator="equal">
      <formula>"0 = No answer/Not Applicable"</formula>
    </cfRule>
    <cfRule type="cellIs" dxfId="8943" priority="92" operator="equal">
      <formula>"1 = Not present, needs to be developed"</formula>
    </cfRule>
    <cfRule type="cellIs" dxfId="8942" priority="93" operator="equal">
      <formula>"2 = Needs a lot of strengthening"</formula>
    </cfRule>
    <cfRule type="cellIs" dxfId="8941" priority="94" operator="equal">
      <formula>"3 = Needs some strengthening"</formula>
    </cfRule>
    <cfRule type="cellIs" dxfId="8940" priority="95" operator="equal">
      <formula>"4 = Already present, no action needed"</formula>
    </cfRule>
  </conditionalFormatting>
  <conditionalFormatting sqref="H35:H37">
    <cfRule type="cellIs" dxfId="8939" priority="86" operator="equal">
      <formula>"0 = No answer/Not Applicable"</formula>
    </cfRule>
    <cfRule type="cellIs" dxfId="8938" priority="87" operator="equal">
      <formula>"1 = Not present, needs to be developed"</formula>
    </cfRule>
    <cfRule type="cellIs" dxfId="8937" priority="88" operator="equal">
      <formula>"2 = Needs a lot of strengthening"</formula>
    </cfRule>
    <cfRule type="cellIs" dxfId="8936" priority="89" operator="equal">
      <formula>"3 = Needs some strengthening"</formula>
    </cfRule>
    <cfRule type="cellIs" dxfId="8935" priority="90" operator="equal">
      <formula>"4 = Already present, no action needed"</formula>
    </cfRule>
  </conditionalFormatting>
  <conditionalFormatting sqref="F39">
    <cfRule type="cellIs" dxfId="8934" priority="81" operator="equal">
      <formula>"0 = No answer/Not Applicable"</formula>
    </cfRule>
    <cfRule type="cellIs" dxfId="8933" priority="82" operator="equal">
      <formula>"1 = Not present, needs to be developed"</formula>
    </cfRule>
    <cfRule type="cellIs" dxfId="8932" priority="83" operator="equal">
      <formula>"2 = Needs a lot of strengthening"</formula>
    </cfRule>
    <cfRule type="cellIs" dxfId="8931" priority="84" operator="equal">
      <formula>"3 = Needs some strengthening"</formula>
    </cfRule>
    <cfRule type="cellIs" dxfId="8930" priority="85" operator="equal">
      <formula>"4 = Already present, no action needed"</formula>
    </cfRule>
  </conditionalFormatting>
  <conditionalFormatting sqref="H39">
    <cfRule type="cellIs" dxfId="8929" priority="76" operator="equal">
      <formula>"0 = No answer/Not Applicable"</formula>
    </cfRule>
    <cfRule type="cellIs" dxfId="8928" priority="77" operator="equal">
      <formula>"1 = Not present, needs to be developed"</formula>
    </cfRule>
    <cfRule type="cellIs" dxfId="8927" priority="78" operator="equal">
      <formula>"2 = Needs a lot of strengthening"</formula>
    </cfRule>
    <cfRule type="cellIs" dxfId="8926" priority="79" operator="equal">
      <formula>"3 = Needs some strengthening"</formula>
    </cfRule>
    <cfRule type="cellIs" dxfId="8925" priority="80" operator="equal">
      <formula>"4 = Already present, no action needed"</formula>
    </cfRule>
  </conditionalFormatting>
  <conditionalFormatting sqref="F41">
    <cfRule type="cellIs" dxfId="8924" priority="71" operator="equal">
      <formula>"0 = No answer/Not Applicable"</formula>
    </cfRule>
    <cfRule type="cellIs" dxfId="8923" priority="72" operator="equal">
      <formula>"1 = Not present, needs to be developed"</formula>
    </cfRule>
    <cfRule type="cellIs" dxfId="8922" priority="73" operator="equal">
      <formula>"2 = Needs a lot of strengthening"</formula>
    </cfRule>
    <cfRule type="cellIs" dxfId="8921" priority="74" operator="equal">
      <formula>"3 = Needs some strengthening"</formula>
    </cfRule>
    <cfRule type="cellIs" dxfId="8920" priority="75" operator="equal">
      <formula>"4 = Already present, no action needed"</formula>
    </cfRule>
  </conditionalFormatting>
  <conditionalFormatting sqref="H41">
    <cfRule type="cellIs" dxfId="8919" priority="66" operator="equal">
      <formula>"0 = No answer/Not Applicable"</formula>
    </cfRule>
    <cfRule type="cellIs" dxfId="8918" priority="67" operator="equal">
      <formula>"1 = Not present, needs to be developed"</formula>
    </cfRule>
    <cfRule type="cellIs" dxfId="8917" priority="68" operator="equal">
      <formula>"2 = Needs a lot of strengthening"</formula>
    </cfRule>
    <cfRule type="cellIs" dxfId="8916" priority="69" operator="equal">
      <formula>"3 = Needs some strengthening"</formula>
    </cfRule>
    <cfRule type="cellIs" dxfId="8915" priority="70" operator="equal">
      <formula>"4 = Already present, no action needed"</formula>
    </cfRule>
  </conditionalFormatting>
  <conditionalFormatting sqref="F44:F46">
    <cfRule type="cellIs" dxfId="8914" priority="61" operator="equal">
      <formula>"0 = No answer/Not Applicable"</formula>
    </cfRule>
    <cfRule type="cellIs" dxfId="8913" priority="62" operator="equal">
      <formula>"1 = Not present, needs to be developed"</formula>
    </cfRule>
    <cfRule type="cellIs" dxfId="8912" priority="63" operator="equal">
      <formula>"2 = Needs a lot of strengthening"</formula>
    </cfRule>
    <cfRule type="cellIs" dxfId="8911" priority="64" operator="equal">
      <formula>"3 = Needs some strengthening"</formula>
    </cfRule>
    <cfRule type="cellIs" dxfId="8910" priority="65" operator="equal">
      <formula>"4 = Already present, no action needed"</formula>
    </cfRule>
  </conditionalFormatting>
  <conditionalFormatting sqref="H44:H46">
    <cfRule type="cellIs" dxfId="8909" priority="56" operator="equal">
      <formula>"0 = No answer/Not Applicable"</formula>
    </cfRule>
    <cfRule type="cellIs" dxfId="8908" priority="57" operator="equal">
      <formula>"1 = Not present, needs to be developed"</formula>
    </cfRule>
    <cfRule type="cellIs" dxfId="8907" priority="58" operator="equal">
      <formula>"2 = Needs a lot of strengthening"</formula>
    </cfRule>
    <cfRule type="cellIs" dxfId="8906" priority="59" operator="equal">
      <formula>"3 = Needs some strengthening"</formula>
    </cfRule>
    <cfRule type="cellIs" dxfId="8905" priority="60" operator="equal">
      <formula>"4 = Already present, no action needed"</formula>
    </cfRule>
  </conditionalFormatting>
  <conditionalFormatting sqref="F48:F52">
    <cfRule type="cellIs" dxfId="8904" priority="51" operator="equal">
      <formula>"0 = No answer/Not Applicable"</formula>
    </cfRule>
    <cfRule type="cellIs" dxfId="8903" priority="52" operator="equal">
      <formula>"1 = Not present, needs to be developed"</formula>
    </cfRule>
    <cfRule type="cellIs" dxfId="8902" priority="53" operator="equal">
      <formula>"2 = Needs a lot of strengthening"</formula>
    </cfRule>
    <cfRule type="cellIs" dxfId="8901" priority="54" operator="equal">
      <formula>"3 = Needs some strengthening"</formula>
    </cfRule>
    <cfRule type="cellIs" dxfId="8900" priority="55" operator="equal">
      <formula>"4 = Already present, no action needed"</formula>
    </cfRule>
  </conditionalFormatting>
  <conditionalFormatting sqref="H48:H52">
    <cfRule type="cellIs" dxfId="8899" priority="46" operator="equal">
      <formula>"0 = No answer/Not Applicable"</formula>
    </cfRule>
    <cfRule type="cellIs" dxfId="8898" priority="47" operator="equal">
      <formula>"1 = Not present, needs to be developed"</formula>
    </cfRule>
    <cfRule type="cellIs" dxfId="8897" priority="48" operator="equal">
      <formula>"2 = Needs a lot of strengthening"</formula>
    </cfRule>
    <cfRule type="cellIs" dxfId="8896" priority="49" operator="equal">
      <formula>"3 = Needs some strengthening"</formula>
    </cfRule>
    <cfRule type="cellIs" dxfId="8895" priority="50" operator="equal">
      <formula>"4 = Already present, no action needed"</formula>
    </cfRule>
  </conditionalFormatting>
  <conditionalFormatting sqref="F54:F57">
    <cfRule type="cellIs" dxfId="8894" priority="41" operator="equal">
      <formula>"0 = No answer/Not Applicable"</formula>
    </cfRule>
    <cfRule type="cellIs" dxfId="8893" priority="42" operator="equal">
      <formula>"1 = Not present, needs to be developed"</formula>
    </cfRule>
    <cfRule type="cellIs" dxfId="8892" priority="43" operator="equal">
      <formula>"2 = Needs a lot of strengthening"</formula>
    </cfRule>
    <cfRule type="cellIs" dxfId="8891" priority="44" operator="equal">
      <formula>"3 = Needs some strengthening"</formula>
    </cfRule>
    <cfRule type="cellIs" dxfId="8890" priority="45" operator="equal">
      <formula>"4 = Already present, no action needed"</formula>
    </cfRule>
  </conditionalFormatting>
  <conditionalFormatting sqref="H54:H57">
    <cfRule type="cellIs" dxfId="8889" priority="36" operator="equal">
      <formula>"0 = No answer/Not Applicable"</formula>
    </cfRule>
    <cfRule type="cellIs" dxfId="8888" priority="37" operator="equal">
      <formula>"1 = Not present, needs to be developed"</formula>
    </cfRule>
    <cfRule type="cellIs" dxfId="8887" priority="38" operator="equal">
      <formula>"2 = Needs a lot of strengthening"</formula>
    </cfRule>
    <cfRule type="cellIs" dxfId="8886" priority="39" operator="equal">
      <formula>"3 = Needs some strengthening"</formula>
    </cfRule>
    <cfRule type="cellIs" dxfId="8885" priority="40" operator="equal">
      <formula>"4 = Already present, no action needed"</formula>
    </cfRule>
  </conditionalFormatting>
  <conditionalFormatting sqref="F60:F61">
    <cfRule type="cellIs" dxfId="8884" priority="31" operator="equal">
      <formula>"0 = No answer/Not Applicable"</formula>
    </cfRule>
    <cfRule type="cellIs" dxfId="8883" priority="32" operator="equal">
      <formula>"1 = Not present, needs to be developed"</formula>
    </cfRule>
    <cfRule type="cellIs" dxfId="8882" priority="33" operator="equal">
      <formula>"2 = Needs a lot of strengthening"</formula>
    </cfRule>
    <cfRule type="cellIs" dxfId="8881" priority="34" operator="equal">
      <formula>"3 = Needs some strengthening"</formula>
    </cfRule>
    <cfRule type="cellIs" dxfId="8880" priority="35" operator="equal">
      <formula>"4 = Already present, no action needed"</formula>
    </cfRule>
  </conditionalFormatting>
  <conditionalFormatting sqref="H60:H61">
    <cfRule type="cellIs" dxfId="8879" priority="26" operator="equal">
      <formula>"0 = No answer/Not Applicable"</formula>
    </cfRule>
    <cfRule type="cellIs" dxfId="8878" priority="27" operator="equal">
      <formula>"1 = Not present, needs to be developed"</formula>
    </cfRule>
    <cfRule type="cellIs" dxfId="8877" priority="28" operator="equal">
      <formula>"2 = Needs a lot of strengthening"</formula>
    </cfRule>
    <cfRule type="cellIs" dxfId="8876" priority="29" operator="equal">
      <formula>"3 = Needs some strengthening"</formula>
    </cfRule>
    <cfRule type="cellIs" dxfId="8875" priority="30" operator="equal">
      <formula>"4 = Already present, no action needed"</formula>
    </cfRule>
  </conditionalFormatting>
  <conditionalFormatting sqref="F63:F71">
    <cfRule type="cellIs" dxfId="8874" priority="21" operator="equal">
      <formula>"0 = No answer/Not Applicable"</formula>
    </cfRule>
    <cfRule type="cellIs" dxfId="8873" priority="22" operator="equal">
      <formula>"1 = Not present, needs to be developed"</formula>
    </cfRule>
    <cfRule type="cellIs" dxfId="8872" priority="23" operator="equal">
      <formula>"2 = Needs a lot of strengthening"</formula>
    </cfRule>
    <cfRule type="cellIs" dxfId="8871" priority="24" operator="equal">
      <formula>"3 = Needs some strengthening"</formula>
    </cfRule>
    <cfRule type="cellIs" dxfId="8870" priority="25" operator="equal">
      <formula>"4 = Already present, no action needed"</formula>
    </cfRule>
  </conditionalFormatting>
  <conditionalFormatting sqref="H63:H71">
    <cfRule type="cellIs" dxfId="8869" priority="16" operator="equal">
      <formula>"0 = No answer/Not Applicable"</formula>
    </cfRule>
    <cfRule type="cellIs" dxfId="8868" priority="17" operator="equal">
      <formula>"1 = Not present, needs to be developed"</formula>
    </cfRule>
    <cfRule type="cellIs" dxfId="8867" priority="18" operator="equal">
      <formula>"2 = Needs a lot of strengthening"</formula>
    </cfRule>
    <cfRule type="cellIs" dxfId="8866" priority="19" operator="equal">
      <formula>"3 = Needs some strengthening"</formula>
    </cfRule>
    <cfRule type="cellIs" dxfId="8865" priority="20" operator="equal">
      <formula>"4 = Already present, no action needed"</formula>
    </cfRule>
  </conditionalFormatting>
  <conditionalFormatting sqref="H16">
    <cfRule type="cellIs" dxfId="8864" priority="11" operator="equal">
      <formula>"0 = No answer/Not Applicable"</formula>
    </cfRule>
    <cfRule type="cellIs" dxfId="8863" priority="12" operator="equal">
      <formula>"1 = Not present, needs to be developed"</formula>
    </cfRule>
    <cfRule type="cellIs" dxfId="8862" priority="13" operator="equal">
      <formula>"2 = Needs a lot of strengthening"</formula>
    </cfRule>
    <cfRule type="cellIs" dxfId="8861" priority="14" operator="equal">
      <formula>"3 = Needs some strengthening"</formula>
    </cfRule>
    <cfRule type="cellIs" dxfId="8860" priority="15" operator="equal">
      <formula>"4 = Already present, no action needed"</formula>
    </cfRule>
  </conditionalFormatting>
  <conditionalFormatting sqref="H15">
    <cfRule type="cellIs" dxfId="8859" priority="6" operator="equal">
      <formula>"0 = No answer/Not Applicable"</formula>
    </cfRule>
    <cfRule type="cellIs" dxfId="8858" priority="7" operator="equal">
      <formula>"1 = Not present, needs to be developed"</formula>
    </cfRule>
    <cfRule type="cellIs" dxfId="8857" priority="8" operator="equal">
      <formula>"2 = Needs a lot of strengthening"</formula>
    </cfRule>
    <cfRule type="cellIs" dxfId="8856" priority="9" operator="equal">
      <formula>"3 = Needs some strengthening"</formula>
    </cfRule>
    <cfRule type="cellIs" dxfId="8855" priority="10" operator="equal">
      <formula>"4 = Already present, no action needed"</formula>
    </cfRule>
  </conditionalFormatting>
  <conditionalFormatting sqref="F17">
    <cfRule type="cellIs" dxfId="8854" priority="1" operator="equal">
      <formula>"0 = No answer/Not Applicable"</formula>
    </cfRule>
    <cfRule type="cellIs" dxfId="8853" priority="2" operator="equal">
      <formula>"1 = Not present, needs to be developed"</formula>
    </cfRule>
    <cfRule type="cellIs" dxfId="8852" priority="3" operator="equal">
      <formula>"2 = Needs a lot of strengthening"</formula>
    </cfRule>
    <cfRule type="cellIs" dxfId="8851" priority="4" operator="equal">
      <formula>"3 = Needs some strengthening"</formula>
    </cfRule>
    <cfRule type="cellIs" dxfId="8850" priority="5" operator="equal">
      <formula>"4 = Already present, no action needed"</formula>
    </cfRule>
  </conditionalFormatting>
  <dataValidations count="1">
    <dataValidation type="list" allowBlank="1" showInputMessage="1" showErrorMessage="1" sqref="E17:E18 G31:G32 G35:G37 G17:G18 G20:G21 G23:G24 G27:G29 G39 G41 G44:G46 G48:G52 G60:G61 E63:E71 G54:G57 G63:G71 E20:E21 E23:E24 E27:E29 E31:E32 E35:E37 E39 E41 E44:E46 E48:E52 E54:E57 E60:E61">
      <formula1>responses</formula1>
    </dataValidation>
  </dataValidations>
  <pageMargins left="0.7" right="0.7" top="0.75" bottom="0.75" header="0.3" footer="0.3"/>
  <pageSetup orientation="landscape"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AR166"/>
  <sheetViews>
    <sheetView workbookViewId="0">
      <selection activeCell="C10" sqref="C10"/>
    </sheetView>
  </sheetViews>
  <sheetFormatPr defaultColWidth="8.85546875" defaultRowHeight="14.65" customHeight="1" zeroHeight="1"/>
  <cols>
    <col min="1" max="1" width="4.85546875" style="4" customWidth="1"/>
    <col min="2" max="2" width="9.140625" style="4" customWidth="1"/>
    <col min="3" max="3" width="27.140625" style="4" customWidth="1"/>
    <col min="4" max="4" width="70.140625" style="4" customWidth="1"/>
    <col min="5" max="5" width="26.140625" customWidth="1"/>
    <col min="6" max="6" width="26.140625" hidden="1" customWidth="1"/>
    <col min="7" max="7" width="26.140625" customWidth="1"/>
    <col min="8" max="8" width="26.140625" hidden="1" customWidth="1"/>
    <col min="9" max="9" width="33.140625" customWidth="1"/>
    <col min="10" max="10" width="28.140625" customWidth="1"/>
    <col min="12" max="41" width="8.85546875" style="122"/>
  </cols>
  <sheetData>
    <row r="1" spans="2:43" ht="16.5"/>
    <row r="2" spans="2:43" ht="55.5" customHeight="1">
      <c r="B2" s="243" t="s">
        <v>248</v>
      </c>
      <c r="C2" s="244"/>
      <c r="D2" s="244"/>
      <c r="E2" s="244"/>
      <c r="F2" s="244"/>
      <c r="G2" s="244"/>
      <c r="H2" s="244"/>
      <c r="I2" s="244"/>
      <c r="J2" s="245"/>
    </row>
    <row r="3" spans="2:43" ht="16.5">
      <c r="J3" s="123"/>
    </row>
    <row r="4" spans="2:43" ht="16.5">
      <c r="J4" s="124"/>
    </row>
    <row r="5" spans="2:43" ht="15.75" customHeight="1">
      <c r="B5" s="15" t="s">
        <v>132</v>
      </c>
      <c r="C5" s="16" t="str">
        <f>_xlfn.CONCAT('Évaluation - contexte'!C43&amp;" "&amp;'Évaluation - contexte'!D43)</f>
        <v xml:space="preserve"> </v>
      </c>
      <c r="J5" s="124"/>
    </row>
    <row r="6" spans="2:43" ht="15.75" customHeight="1">
      <c r="B6" s="15" t="s">
        <v>134</v>
      </c>
      <c r="C6" s="16"/>
      <c r="J6" s="124"/>
    </row>
    <row r="7" spans="2:43" ht="16.5">
      <c r="B7" s="15" t="s">
        <v>129</v>
      </c>
      <c r="C7" s="16"/>
      <c r="J7" s="124"/>
    </row>
    <row r="8" spans="2:43" ht="16.5">
      <c r="B8" s="15" t="s">
        <v>130</v>
      </c>
      <c r="C8" s="16"/>
      <c r="J8" s="124"/>
    </row>
    <row r="9" spans="2:43" ht="16.5">
      <c r="B9" s="15" t="s">
        <v>133</v>
      </c>
      <c r="C9" s="16" t="str">
        <f>IF('Évaluation - contexte'!E43&lt;&gt;"",'Évaluation - contexte'!E43,"")</f>
        <v/>
      </c>
      <c r="J9" s="124"/>
    </row>
    <row r="10" spans="2:43" ht="16.5">
      <c r="B10" s="15" t="s">
        <v>131</v>
      </c>
      <c r="C10" s="16"/>
      <c r="J10" s="124"/>
    </row>
    <row r="11" spans="2:43" ht="16.5">
      <c r="J11" s="124"/>
    </row>
    <row r="12" spans="2:43" ht="75.599999999999994" customHeight="1">
      <c r="E12" s="1" t="s">
        <v>222</v>
      </c>
      <c r="F12" s="1"/>
      <c r="G12" s="1" t="s">
        <v>147</v>
      </c>
      <c r="H12" s="1"/>
      <c r="I12" s="1"/>
      <c r="J12" s="124"/>
    </row>
    <row r="13" spans="2:43" ht="121.35" customHeight="1">
      <c r="B13" s="56" t="s">
        <v>0</v>
      </c>
      <c r="C13" s="56" t="s">
        <v>257</v>
      </c>
      <c r="D13" s="56" t="s">
        <v>267</v>
      </c>
      <c r="E13" s="56" t="s">
        <v>258</v>
      </c>
      <c r="F13" s="56"/>
      <c r="G13" s="56" t="s">
        <v>259</v>
      </c>
      <c r="H13" s="56"/>
      <c r="I13" s="56" t="s">
        <v>268</v>
      </c>
      <c r="J13" s="56" t="s">
        <v>127</v>
      </c>
    </row>
    <row r="14" spans="2:43" ht="36" customHeight="1">
      <c r="B14" s="246" t="s">
        <v>197</v>
      </c>
      <c r="C14" s="247"/>
      <c r="D14" s="247"/>
      <c r="E14" s="247"/>
      <c r="F14" s="247"/>
      <c r="G14" s="247"/>
      <c r="H14" s="247"/>
      <c r="I14" s="247"/>
      <c r="J14" s="248"/>
    </row>
    <row r="15" spans="2:43" ht="24" customHeight="1">
      <c r="B15" s="57" t="s">
        <v>107</v>
      </c>
      <c r="C15" s="107" t="s">
        <v>1</v>
      </c>
      <c r="D15" s="58"/>
      <c r="E15" s="59"/>
      <c r="F15" s="59" t="str">
        <f>IF(AND(F16="N/A",F19="N/A",F22="N/A"),"N/A",ROUND(AVERAGE(F16,F19,F22),2))</f>
        <v>N/A</v>
      </c>
      <c r="G15" s="60"/>
      <c r="H15" s="59" t="str">
        <f>IF(AND(H16="N/A",H19="N/A",H22="N/A"),"N/A",ROUND(AVERAGE(H16,H19,H22),2))</f>
        <v>N/A</v>
      </c>
      <c r="I15" s="60"/>
      <c r="J15" s="61"/>
    </row>
    <row r="16" spans="2:43" ht="23.25" customHeight="1">
      <c r="B16" s="62" t="s">
        <v>55</v>
      </c>
      <c r="C16" s="106" t="s">
        <v>249</v>
      </c>
      <c r="D16" s="106"/>
      <c r="E16" s="63" t="s">
        <v>166</v>
      </c>
      <c r="F16" s="63" t="str">
        <f>IF(AND(F17="N/A",F18="N/A"),"N/A",ROUND(AVERAGE(F17:F18),2))</f>
        <v>N/A</v>
      </c>
      <c r="G16" s="63" t="s">
        <v>167</v>
      </c>
      <c r="H16" s="63" t="str">
        <f>IF(AND(H17="N/A",H18="N/A"),"N/A",ROUND(AVERAGE(H17:H18),2))</f>
        <v>N/A</v>
      </c>
      <c r="I16" s="63"/>
      <c r="J16" s="64"/>
      <c r="AQ16" t="s">
        <v>173</v>
      </c>
    </row>
    <row r="17" spans="2:44" ht="126.75" customHeight="1">
      <c r="B17" s="32" t="s">
        <v>53</v>
      </c>
      <c r="C17" s="33" t="s">
        <v>153</v>
      </c>
      <c r="D17" s="42" t="s">
        <v>272</v>
      </c>
      <c r="E17" s="90"/>
      <c r="F17" s="112" t="str">
        <f>IF(E17="0-Not aplicable","N/A",IF(E17="1-Emerging/Ad hoc",1,IF(E17="2-Repeatable",2,IF(E17="3-Defined",3,IF(E17="4-Managed",4,IF(E17="5-Optimized",5,"N/A"))))))</f>
        <v>N/A</v>
      </c>
      <c r="G17" s="90"/>
      <c r="H17" s="34" t="str">
        <f>IF(G17="0-Not aplicable","N/A",IF(G17="1-Emerging/Ad hoc",1,IF(G17="2-Repeatable",2,IF(G17="3-Defined",3,IF(G17="4-Managed",4,IF(G17="5-Optimized",5,"N/A"))))))</f>
        <v>N/A</v>
      </c>
      <c r="I17" s="34"/>
      <c r="J17" s="35"/>
      <c r="AP17">
        <v>1</v>
      </c>
      <c r="AQ17" t="str">
        <f>F15</f>
        <v>N/A</v>
      </c>
      <c r="AR17" t="s">
        <v>194</v>
      </c>
    </row>
    <row r="18" spans="2:44" ht="93" customHeight="1">
      <c r="B18" s="32" t="s">
        <v>54</v>
      </c>
      <c r="C18" s="33" t="s">
        <v>152</v>
      </c>
      <c r="D18" s="42" t="s">
        <v>250</v>
      </c>
      <c r="E18" s="90"/>
      <c r="F18" s="112" t="str">
        <f>IF(E18="0-Not aplicable","N/A",IF(E18="1-Emerging/Ad hoc",1,IF(E18="2-Repeatable",2,IF(E18="3-Defined",3,IF(E18="4-Managed",4,IF(E18="5-Optimized",5,"N/A"))))))</f>
        <v>N/A</v>
      </c>
      <c r="G18" s="90"/>
      <c r="H18" s="34" t="str">
        <f>IF(G18="0-Not aplicable","N/A",IF(G18="1-Emerging/Ad hoc",1,IF(G18="2-Repeatable",2,IF(G18="3-Defined",3,IF(G18="4-Managed",4,IF(G18="5-Optimized",5,"N/A"))))))</f>
        <v>N/A</v>
      </c>
      <c r="I18" s="34"/>
      <c r="J18" s="35"/>
      <c r="AP18">
        <v>2</v>
      </c>
      <c r="AQ18" t="str">
        <f>F25</f>
        <v>N/A</v>
      </c>
      <c r="AR18" t="s">
        <v>169</v>
      </c>
    </row>
    <row r="19" spans="2:44" ht="23.25" customHeight="1">
      <c r="B19" s="62" t="s">
        <v>57</v>
      </c>
      <c r="C19" s="242" t="s">
        <v>205</v>
      </c>
      <c r="D19" s="242"/>
      <c r="E19" s="72"/>
      <c r="F19" s="106" t="str">
        <f>IF(AND(F20="N/A",F21="N/A"),"N/A",ROUND(AVERAGE(F20:F21),2))</f>
        <v>N/A</v>
      </c>
      <c r="G19" s="72"/>
      <c r="H19" s="106" t="str">
        <f>IF(AND(H20="N/A",H21="N/A"),"N/A",ROUND(AVERAGE(H20:H21),2))</f>
        <v>N/A</v>
      </c>
      <c r="I19" s="72"/>
      <c r="J19" s="73"/>
      <c r="AP19">
        <v>3</v>
      </c>
      <c r="AQ19" t="str">
        <f>F33</f>
        <v>N/A</v>
      </c>
      <c r="AR19" t="s">
        <v>170</v>
      </c>
    </row>
    <row r="20" spans="2:44" ht="108.75" customHeight="1">
      <c r="B20" s="32" t="s">
        <v>58</v>
      </c>
      <c r="C20" s="33" t="s">
        <v>151</v>
      </c>
      <c r="D20" s="42" t="s">
        <v>148</v>
      </c>
      <c r="E20" s="90"/>
      <c r="F20" s="112" t="str">
        <f>IF(E20="0-Not aplicable","N/A",IF(E20="1-Emerging/Ad hoc",1,IF(E20="2-Repeatable",2,IF(E20="3-Defined",3,IF(E20="4-Managed",4,IF(E20="5-Optimized",5,"N/A"))))))</f>
        <v>N/A</v>
      </c>
      <c r="G20" s="90"/>
      <c r="H20" s="34" t="str">
        <f>IF(G20="0-Not aplicable","N/A",IF(G20="1-Emerging/Ad hoc",1,IF(G20="2-Repeatable",2,IF(G20="3-Defined",3,IF(G20="4-Managed",4,IF(G20="5-Optimized",5,"N/A"))))))</f>
        <v>N/A</v>
      </c>
      <c r="I20" s="34"/>
      <c r="J20" s="35"/>
      <c r="AP20">
        <v>4</v>
      </c>
      <c r="AQ20" t="str">
        <f>F42</f>
        <v>N/A</v>
      </c>
      <c r="AR20" t="s">
        <v>171</v>
      </c>
    </row>
    <row r="21" spans="2:44" ht="105.75" customHeight="1">
      <c r="B21" s="32" t="s">
        <v>59</v>
      </c>
      <c r="C21" s="33" t="s">
        <v>5</v>
      </c>
      <c r="D21" s="42" t="s">
        <v>217</v>
      </c>
      <c r="E21" s="90"/>
      <c r="F21" s="112" t="str">
        <f>IF(E21="0-Not aplicable","N/A",IF(E21="1-Emerging/Ad hoc",1,IF(E21="2-Repeatable",2,IF(E21="3-Defined",3,IF(E21="4-Managed",4,IF(E21="5-Optimized",5,"N/A"))))))</f>
        <v>N/A</v>
      </c>
      <c r="G21" s="90"/>
      <c r="H21" s="34" t="str">
        <f>IF(G21="0-Not aplicable","N/A",IF(G21="1-Emerging/Ad hoc",1,IF(G21="2-Repeatable",2,IF(G21="3-Defined",3,IF(G21="4-Managed",4,IF(G21="5-Optimized",5,"N/A"))))))</f>
        <v>N/A</v>
      </c>
      <c r="I21" s="34"/>
      <c r="J21" s="35"/>
      <c r="AP21">
        <v>5</v>
      </c>
      <c r="AQ21" t="str">
        <f>F58</f>
        <v>N/A</v>
      </c>
      <c r="AR21" t="s">
        <v>172</v>
      </c>
    </row>
    <row r="22" spans="2:44" ht="23.25" customHeight="1">
      <c r="B22" s="62" t="s">
        <v>60</v>
      </c>
      <c r="C22" s="242" t="s">
        <v>237</v>
      </c>
      <c r="D22" s="242"/>
      <c r="E22" s="72"/>
      <c r="F22" s="106" t="str">
        <f>IF(AND(F23="N/A",F24="N/A"),"N/A",ROUND(AVERAGE(F23:F24),2))</f>
        <v>N/A</v>
      </c>
      <c r="G22" s="72"/>
      <c r="H22" s="106" t="str">
        <f>IF(AND(H23="N/A",H24="N/A"),"N/A",ROUND(AVERAGE(H23:H24),2))</f>
        <v>N/A</v>
      </c>
      <c r="I22" s="72"/>
      <c r="J22" s="73"/>
    </row>
    <row r="23" spans="2:44" ht="124.5" customHeight="1">
      <c r="B23" s="32" t="s">
        <v>61</v>
      </c>
      <c r="C23" s="33" t="s">
        <v>7</v>
      </c>
      <c r="D23" s="43" t="s">
        <v>108</v>
      </c>
      <c r="E23" s="90"/>
      <c r="F23" s="112" t="str">
        <f>IF(E23="0-Not aplicable","N/A",IF(E23="1-Emerging/Ad hoc",1,IF(E23="2-Repeatable",2,IF(E23="3-Defined",3,IF(E23="4-Managed",4,IF(E23="5-Optimized",5,"N/A"))))))</f>
        <v>N/A</v>
      </c>
      <c r="G23" s="90"/>
      <c r="H23" s="34" t="str">
        <f>IF(G23="0-Not aplicable","N/A",IF(G23="1-Emerging/Ad hoc",1,IF(G23="2-Repeatable",2,IF(G23="3-Defined",3,IF(G23="4-Managed",4,IF(G23="5-Optimized",5,"N/A"))))))</f>
        <v>N/A</v>
      </c>
      <c r="I23" s="34"/>
      <c r="J23" s="35"/>
      <c r="AQ23" t="s">
        <v>174</v>
      </c>
    </row>
    <row r="24" spans="2:44" ht="41.25" customHeight="1">
      <c r="B24" s="32" t="s">
        <v>62</v>
      </c>
      <c r="C24" s="33" t="s">
        <v>8</v>
      </c>
      <c r="D24" s="44" t="s">
        <v>149</v>
      </c>
      <c r="E24" s="90"/>
      <c r="F24" s="112" t="str">
        <f>IF(E24="0-Not aplicable","N/A",IF(E24="1-Emerging/Ad hoc",1,IF(E24="2-Repeatable",2,IF(E24="3-Defined",3,IF(E24="4-Managed",4,IF(E24="5-Optimized",5,"N/A"))))))</f>
        <v>N/A</v>
      </c>
      <c r="G24" s="90"/>
      <c r="H24" s="34" t="str">
        <f>IF(G24="0-Not aplicable","N/A",IF(G24="1-Emerging/Ad hoc",1,IF(G24="2-Repeatable",2,IF(G24="3-Defined",3,IF(G24="4-Managed",4,IF(G24="5-Optimized",5,"N/A"))))))</f>
        <v>N/A</v>
      </c>
      <c r="I24" s="34"/>
      <c r="J24" s="35"/>
      <c r="AP24">
        <v>1</v>
      </c>
      <c r="AQ24" t="str">
        <f>H15</f>
        <v>N/A</v>
      </c>
      <c r="AR24" t="s">
        <v>168</v>
      </c>
    </row>
    <row r="25" spans="2:44" ht="23.25" customHeight="1">
      <c r="B25" s="57" t="s">
        <v>56</v>
      </c>
      <c r="C25" s="249" t="s">
        <v>199</v>
      </c>
      <c r="D25" s="249"/>
      <c r="E25" s="76"/>
      <c r="F25" s="107" t="str">
        <f>IF(AND(F26="N/A",F30="N/A"),"N/A",ROUND(AVERAGE(F26,F30),2))</f>
        <v>N/A</v>
      </c>
      <c r="G25" s="76"/>
      <c r="H25" s="107" t="str">
        <f>IF(AND(H26="N/A",H30="N/A"),"N/A",ROUND(AVERAGE(H26,H30),2))</f>
        <v>N/A</v>
      </c>
      <c r="I25" s="76"/>
      <c r="J25" s="77"/>
      <c r="AP25">
        <v>2</v>
      </c>
      <c r="AQ25" t="str">
        <f>H25</f>
        <v>N/A</v>
      </c>
      <c r="AR25" t="s">
        <v>169</v>
      </c>
    </row>
    <row r="26" spans="2:44" ht="23.25" customHeight="1">
      <c r="B26" s="62" t="s">
        <v>109</v>
      </c>
      <c r="C26" s="242" t="s">
        <v>207</v>
      </c>
      <c r="D26" s="242"/>
      <c r="E26" s="72"/>
      <c r="F26" s="106" t="str">
        <f>IF(AND(F27="N/A",F28="N/A",F29="N/A"),"N/A",ROUND(AVERAGE(F27:F29),2))</f>
        <v>N/A</v>
      </c>
      <c r="G26" s="72"/>
      <c r="H26" s="106" t="str">
        <f>IF(AND(H27="N/A",H28="N/A",H29="N/A"),"N/A",ROUND(AVERAGE(H27:H29),2))</f>
        <v>N/A</v>
      </c>
      <c r="I26" s="72"/>
      <c r="J26" s="73"/>
      <c r="AP26">
        <v>3</v>
      </c>
      <c r="AQ26" t="str">
        <f>H33</f>
        <v>N/A</v>
      </c>
      <c r="AR26" t="s">
        <v>170</v>
      </c>
    </row>
    <row r="27" spans="2:44" ht="54" customHeight="1">
      <c r="B27" s="32" t="s">
        <v>63</v>
      </c>
      <c r="C27" s="33" t="s">
        <v>238</v>
      </c>
      <c r="D27" s="43" t="s">
        <v>110</v>
      </c>
      <c r="E27" s="90"/>
      <c r="F27" s="112" t="str">
        <f>IF(E27="0-Not aplicable","N/A",IF(E27="1-Emerging/Ad hoc",1,IF(E27="2-Repeatable",2,IF(E27="3-Defined",3,IF(E27="4-Managed",4,IF(E27="5-Optimized",5,"N/A"))))))</f>
        <v>N/A</v>
      </c>
      <c r="G27" s="90"/>
      <c r="H27" s="34" t="str">
        <f>IF(G27="0-Not aplicable","N/A",IF(G27="1-Emerging/Ad hoc",1,IF(G27="2-Repeatable",2,IF(G27="3-Defined",3,IF(G27="4-Managed",4,IF(G27="5-Optimized",5,"N/A"))))))</f>
        <v>N/A</v>
      </c>
      <c r="I27" s="34"/>
      <c r="J27" s="35"/>
      <c r="AP27">
        <v>4</v>
      </c>
      <c r="AQ27" t="str">
        <f>H42</f>
        <v>N/A</v>
      </c>
      <c r="AR27" t="s">
        <v>171</v>
      </c>
    </row>
    <row r="28" spans="2:44" ht="72" customHeight="1">
      <c r="B28" s="32" t="s">
        <v>64</v>
      </c>
      <c r="C28" s="33" t="s">
        <v>11</v>
      </c>
      <c r="D28" s="43" t="s">
        <v>111</v>
      </c>
      <c r="E28" s="90"/>
      <c r="F28" s="112" t="str">
        <f>IF(E28="0-Not aplicable","N/A",IF(E28="1-Emerging/Ad hoc",1,IF(E28="2-Repeatable",2,IF(E28="3-Defined",3,IF(E28="4-Managed",4,IF(E28="5-Optimized",5,"N/A"))))))</f>
        <v>N/A</v>
      </c>
      <c r="G28" s="90"/>
      <c r="H28" s="34" t="str">
        <f>IF(G28="0-Not aplicable","N/A",IF(G28="1-Emerging/Ad hoc",1,IF(G28="2-Repeatable",2,IF(G28="3-Defined",3,IF(G28="4-Managed",4,IF(G28="5-Optimized",5,"N/A"))))))</f>
        <v>N/A</v>
      </c>
      <c r="I28" s="34"/>
      <c r="J28" s="35"/>
      <c r="AP28">
        <v>5</v>
      </c>
      <c r="AQ28" t="str">
        <f>H58</f>
        <v>N/A</v>
      </c>
      <c r="AR28" t="s">
        <v>172</v>
      </c>
    </row>
    <row r="29" spans="2:44" ht="44.25" customHeight="1">
      <c r="B29" s="32" t="s">
        <v>65</v>
      </c>
      <c r="C29" s="33" t="s">
        <v>12</v>
      </c>
      <c r="D29" s="43" t="s">
        <v>112</v>
      </c>
      <c r="E29" s="90"/>
      <c r="F29" s="112" t="str">
        <f>IF(E29="0-Not aplicable","N/A",IF(E29="1-Emerging/Ad hoc",1,IF(E29="2-Repeatable",2,IF(E29="3-Defined",3,IF(E29="4-Managed",4,IF(E29="5-Optimized",5,"N/A"))))))</f>
        <v>N/A</v>
      </c>
      <c r="G29" s="90"/>
      <c r="H29" s="34" t="str">
        <f>IF(G29="0-Not aplicable","N/A",IF(G29="1-Emerging/Ad hoc",1,IF(G29="2-Repeatable",2,IF(G29="3-Defined",3,IF(G29="4-Managed",4,IF(G29="5-Optimized",5,"N/A"))))))</f>
        <v>N/A</v>
      </c>
      <c r="I29" s="34"/>
      <c r="J29" s="35"/>
    </row>
    <row r="30" spans="2:44" ht="23.25" customHeight="1">
      <c r="B30" s="62" t="s">
        <v>66</v>
      </c>
      <c r="C30" s="242" t="s">
        <v>208</v>
      </c>
      <c r="D30" s="242"/>
      <c r="E30" s="72"/>
      <c r="F30" s="106" t="str">
        <f>IF(AND(F31="N/A",F32="N/A"),"N/A",ROUND(AVERAGE(F31:F32),2))</f>
        <v>N/A</v>
      </c>
      <c r="G30" s="72"/>
      <c r="H30" s="106" t="str">
        <f>IF(AND(H31="N/A",H32="N/A"),"N/A",ROUND(AVERAGE(H31:H32),2))</f>
        <v>N/A</v>
      </c>
      <c r="I30" s="72"/>
      <c r="J30" s="73"/>
    </row>
    <row r="31" spans="2:44" ht="131.25" customHeight="1">
      <c r="B31" s="32" t="s">
        <v>67</v>
      </c>
      <c r="C31" s="33" t="s">
        <v>14</v>
      </c>
      <c r="D31" s="43" t="s">
        <v>239</v>
      </c>
      <c r="E31" s="90"/>
      <c r="F31" s="112" t="str">
        <f>IF(E31="0-Not aplicable","N/A",IF(E31="1-Emerging/Ad hoc",1,IF(E31="2-Repeatable",2,IF(E31="3-Defined",3,IF(E31="4-Managed",4,IF(E31="5-Optimized",5,"N/A"))))))</f>
        <v>N/A</v>
      </c>
      <c r="G31" s="90"/>
      <c r="H31" s="34" t="str">
        <f>IF(G31="0-Not aplicable","N/A",IF(G31="1-Emerging/Ad hoc",1,IF(G31="2-Repeatable",2,IF(G31="3-Defined",3,IF(G31="4-Managed",4,IF(G31="5-Optimized",5,"N/A"))))))</f>
        <v>N/A</v>
      </c>
      <c r="I31" s="34"/>
      <c r="J31" s="35"/>
      <c r="AQ31" t="s">
        <v>188</v>
      </c>
    </row>
    <row r="32" spans="2:44" ht="75" customHeight="1">
      <c r="B32" s="32" t="s">
        <v>68</v>
      </c>
      <c r="C32" s="33" t="s">
        <v>15</v>
      </c>
      <c r="D32" s="43" t="s">
        <v>113</v>
      </c>
      <c r="E32" s="90"/>
      <c r="F32" s="112" t="str">
        <f>IF(E32="0-Not aplicable","N/A",IF(E32="1-Emerging/Ad hoc",1,IF(E32="2-Repeatable",2,IF(E32="3-Defined",3,IF(E32="4-Managed",4,IF(E32="5-Optimized",5,"N/A"))))))</f>
        <v>N/A</v>
      </c>
      <c r="G32" s="90"/>
      <c r="H32" s="34" t="str">
        <f>IF(G32="0-Not aplicable","N/A",IF(G32="1-Emerging/Ad hoc",1,IF(G32="2-Repeatable",2,IF(G32="3-Defined",3,IF(G32="4-Managed",4,IF(G32="5-Optimized",5,"N/A"))))))</f>
        <v>N/A</v>
      </c>
      <c r="I32" s="34"/>
      <c r="J32" s="35"/>
      <c r="AP32">
        <v>1</v>
      </c>
      <c r="AQ32" t="str">
        <f>F16</f>
        <v>N/A</v>
      </c>
      <c r="AR32" t="s">
        <v>175</v>
      </c>
    </row>
    <row r="33" spans="2:44" ht="23.25" customHeight="1">
      <c r="B33" s="57" t="s">
        <v>69</v>
      </c>
      <c r="C33" s="249" t="s">
        <v>240</v>
      </c>
      <c r="D33" s="249"/>
      <c r="E33" s="76"/>
      <c r="F33" s="107" t="str">
        <f>IF(AND(F34="N/A",F38="N/A",F40="N/A"),"N/A",ROUND(AVERAGE(F34,F38,F40),2))</f>
        <v>N/A</v>
      </c>
      <c r="G33" s="76"/>
      <c r="H33" s="107" t="str">
        <f>IF(AND(H34="N/A",H38="N/A",H40="N/A"),"N/A",ROUND(AVERAGE(H34,H38,H40),2))</f>
        <v>N/A</v>
      </c>
      <c r="I33" s="76"/>
      <c r="J33" s="77"/>
      <c r="AP33">
        <v>2</v>
      </c>
      <c r="AQ33" t="str">
        <f>F19</f>
        <v>N/A</v>
      </c>
      <c r="AR33" t="s">
        <v>176</v>
      </c>
    </row>
    <row r="34" spans="2:44" ht="23.25" customHeight="1">
      <c r="B34" s="62" t="s">
        <v>70</v>
      </c>
      <c r="C34" s="242" t="s">
        <v>209</v>
      </c>
      <c r="D34" s="242"/>
      <c r="E34" s="72"/>
      <c r="F34" s="106" t="str">
        <f>IF(AND(F35="N/A",F36="N/A",F37="N/A"),"N/A",ROUND(AVERAGE(F35:F37),2))</f>
        <v>N/A</v>
      </c>
      <c r="G34" s="72"/>
      <c r="H34" s="106" t="str">
        <f>IF(AND(H35="N/A",H36="N/A",H37="N/A"),"N/A",ROUND(AVERAGE(H35:H37),2))</f>
        <v>N/A</v>
      </c>
      <c r="I34" s="72"/>
      <c r="J34" s="73"/>
      <c r="AP34">
        <v>3</v>
      </c>
      <c r="AQ34" t="str">
        <f>F22</f>
        <v>N/A</v>
      </c>
      <c r="AR34" t="s">
        <v>178</v>
      </c>
    </row>
    <row r="35" spans="2:44" ht="52.5" customHeight="1">
      <c r="B35" s="32" t="s">
        <v>76</v>
      </c>
      <c r="C35" s="33" t="s">
        <v>17</v>
      </c>
      <c r="D35" s="45" t="s">
        <v>241</v>
      </c>
      <c r="E35" s="90"/>
      <c r="F35" s="112" t="str">
        <f>IF(E35="0-Not aplicable","N/A",IF(E35="1-Emerging/Ad hoc",1,IF(E35="2-Repeatable",2,IF(E35="3-Defined",3,IF(E35="4-Managed",4,IF(E35="5-Optimized",5,"N/A"))))))</f>
        <v>N/A</v>
      </c>
      <c r="G35" s="90"/>
      <c r="H35" s="34" t="str">
        <f>IF(G35="0-Not aplicable","N/A",IF(G35="1-Emerging/Ad hoc",1,IF(G35="2-Repeatable",2,IF(G35="3-Defined",3,IF(G35="4-Managed",4,IF(G35="5-Optimized",5,"N/A"))))))</f>
        <v>N/A</v>
      </c>
      <c r="I35" s="34"/>
      <c r="J35" s="35"/>
      <c r="AP35">
        <v>4</v>
      </c>
      <c r="AQ35" t="str">
        <f>F26</f>
        <v>N/A</v>
      </c>
      <c r="AR35" t="s">
        <v>177</v>
      </c>
    </row>
    <row r="36" spans="2:44" ht="39.75" customHeight="1">
      <c r="B36" s="32" t="s">
        <v>77</v>
      </c>
      <c r="C36" s="33" t="s">
        <v>18</v>
      </c>
      <c r="D36" s="44" t="s">
        <v>218</v>
      </c>
      <c r="E36" s="90"/>
      <c r="F36" s="112" t="str">
        <f>IF(E36="0-Not aplicable","N/A",IF(E36="1-Emerging/Ad hoc",1,IF(E36="2-Repeatable",2,IF(E36="3-Defined",3,IF(E36="4-Managed",4,IF(E36="5-Optimized",5,"N/A"))))))</f>
        <v>N/A</v>
      </c>
      <c r="G36" s="90"/>
      <c r="H36" s="34" t="str">
        <f>IF(G36="0-Not aplicable","N/A",IF(G36="1-Emerging/Ad hoc",1,IF(G36="2-Repeatable",2,IF(G36="3-Defined",3,IF(G36="4-Managed",4,IF(G36="5-Optimized",5,"N/A"))))))</f>
        <v>N/A</v>
      </c>
      <c r="I36" s="34"/>
      <c r="J36" s="35"/>
      <c r="AP36">
        <v>5</v>
      </c>
      <c r="AQ36" t="str">
        <f>F30</f>
        <v>N/A</v>
      </c>
      <c r="AR36" t="s">
        <v>179</v>
      </c>
    </row>
    <row r="37" spans="2:44" ht="96.75" customHeight="1">
      <c r="B37" s="32" t="s">
        <v>78</v>
      </c>
      <c r="C37" s="33" t="s">
        <v>155</v>
      </c>
      <c r="D37" s="42" t="s">
        <v>245</v>
      </c>
      <c r="E37" s="90"/>
      <c r="F37" s="112" t="str">
        <f>IF(E37="0-Not aplicable","N/A",IF(E37="1-Emerging/Ad hoc",1,IF(E37="2-Repeatable",2,IF(E37="3-Defined",3,IF(E37="4-Managed",4,IF(E37="5-Optimized",5,"N/A"))))))</f>
        <v>N/A</v>
      </c>
      <c r="G37" s="90"/>
      <c r="H37" s="34" t="str">
        <f>IF(G37="0-Not aplicable","N/A",IF(G37="1-Emerging/Ad hoc",1,IF(G37="2-Repeatable",2,IF(G37="3-Defined",3,IF(G37="4-Managed",4,IF(G37="5-Optimized",5,"N/A"))))))</f>
        <v>N/A</v>
      </c>
      <c r="I37" s="34"/>
      <c r="J37" s="35"/>
      <c r="AP37">
        <v>6</v>
      </c>
      <c r="AQ37" t="str">
        <f>F34</f>
        <v>N/A</v>
      </c>
      <c r="AR37" t="s">
        <v>180</v>
      </c>
    </row>
    <row r="38" spans="2:44" ht="22.5" customHeight="1">
      <c r="B38" s="62" t="s">
        <v>71</v>
      </c>
      <c r="C38" s="242" t="s">
        <v>210</v>
      </c>
      <c r="D38" s="242"/>
      <c r="E38" s="72"/>
      <c r="F38" s="106" t="str">
        <f>F39</f>
        <v>N/A</v>
      </c>
      <c r="G38" s="72"/>
      <c r="H38" s="106" t="str">
        <f>H39</f>
        <v>N/A</v>
      </c>
      <c r="I38" s="72"/>
      <c r="J38" s="73"/>
      <c r="AP38">
        <v>7</v>
      </c>
      <c r="AQ38" t="str">
        <f>F38</f>
        <v>N/A</v>
      </c>
      <c r="AR38" t="s">
        <v>181</v>
      </c>
    </row>
    <row r="39" spans="2:44" ht="47.25" customHeight="1">
      <c r="B39" s="32" t="s">
        <v>72</v>
      </c>
      <c r="C39" s="33" t="s">
        <v>256</v>
      </c>
      <c r="D39" s="43" t="s">
        <v>156</v>
      </c>
      <c r="E39" s="90"/>
      <c r="F39" s="112" t="str">
        <f>IF(E39="0-Not aplicable","N/A",IF(E39="1-Emerging/Ad hoc",1,IF(E39="2-Repeatable",2,IF(E39="3-Defined",3,IF(E39="4-Managed",4,IF(E39="5-Optimized",5,"N/A"))))))</f>
        <v>N/A</v>
      </c>
      <c r="G39" s="90"/>
      <c r="H39" s="34" t="str">
        <f>IF(G39="0-Not aplicable","N/A",IF(G39="1-Emerging/Ad hoc",1,IF(G39="2-Repeatable",2,IF(G39="3-Defined",3,IF(G39="4-Managed",4,IF(G39="5-Optimized",5,"N/A"))))))</f>
        <v>N/A</v>
      </c>
      <c r="I39" s="34"/>
      <c r="J39" s="35"/>
      <c r="AP39">
        <v>8</v>
      </c>
      <c r="AQ39" t="str">
        <f>F40</f>
        <v>N/A</v>
      </c>
      <c r="AR39" t="s">
        <v>182</v>
      </c>
    </row>
    <row r="40" spans="2:44" ht="23.25" customHeight="1">
      <c r="B40" s="62" t="s">
        <v>73</v>
      </c>
      <c r="C40" s="242" t="s">
        <v>21</v>
      </c>
      <c r="D40" s="242"/>
      <c r="E40" s="72"/>
      <c r="F40" s="106" t="str">
        <f>F41</f>
        <v>N/A</v>
      </c>
      <c r="G40" s="72"/>
      <c r="H40" s="106" t="str">
        <f>H41</f>
        <v>N/A</v>
      </c>
      <c r="I40" s="72"/>
      <c r="J40" s="73"/>
      <c r="AP40">
        <v>9</v>
      </c>
      <c r="AQ40" t="str">
        <f>F43</f>
        <v>N/A</v>
      </c>
      <c r="AR40" t="s">
        <v>183</v>
      </c>
    </row>
    <row r="41" spans="2:44" ht="81.75" customHeight="1">
      <c r="B41" s="32" t="s">
        <v>74</v>
      </c>
      <c r="C41" s="33" t="s">
        <v>22</v>
      </c>
      <c r="D41" s="43" t="s">
        <v>242</v>
      </c>
      <c r="E41" s="90"/>
      <c r="F41" s="112" t="str">
        <f>IF(E41="0-Not aplicable","N/A",IF(E41="1-Emerging/Ad hoc",1,IF(E41="2-Repeatable",2,IF(E41="3-Defined",3,IF(E41="4-Managed",4,IF(E41="5-Optimized",5,"N/A"))))))</f>
        <v>N/A</v>
      </c>
      <c r="G41" s="90"/>
      <c r="H41" s="34" t="str">
        <f>IF(G41="0-Not aplicable","N/A",IF(G41="1-Emerging/Ad hoc",1,IF(G41="2-Repeatable",2,IF(G41="3-Defined",3,IF(G41="4-Managed",4,IF(G41="5-Optimized",5,"N/A"))))))</f>
        <v>N/A</v>
      </c>
      <c r="I41" s="34"/>
      <c r="J41" s="35"/>
      <c r="AP41">
        <v>10</v>
      </c>
      <c r="AQ41" t="str">
        <f>F47</f>
        <v>N/A</v>
      </c>
      <c r="AR41" t="s">
        <v>184</v>
      </c>
    </row>
    <row r="42" spans="2:44" ht="23.25" customHeight="1">
      <c r="B42" s="57" t="s">
        <v>75</v>
      </c>
      <c r="C42" s="249" t="s">
        <v>201</v>
      </c>
      <c r="D42" s="249"/>
      <c r="E42" s="76"/>
      <c r="F42" s="107" t="str">
        <f>IF(AND(F43="N/A",F47="N/A",F53="N/A"),"N/A",ROUND(AVERAGE(F43,F47,F53),2))</f>
        <v>N/A</v>
      </c>
      <c r="G42" s="76"/>
      <c r="H42" s="107" t="str">
        <f>IF(AND(H43="N/A",H47="N/A",H53="N/A"),"N/A",ROUND(AVERAGE(H43,H47,H53),2))</f>
        <v>N/A</v>
      </c>
      <c r="I42" s="76"/>
      <c r="J42" s="77"/>
      <c r="AP42">
        <v>11</v>
      </c>
      <c r="AQ42" t="str">
        <f>F53</f>
        <v>N/A</v>
      </c>
      <c r="AR42" t="s">
        <v>185</v>
      </c>
    </row>
    <row r="43" spans="2:44" ht="23.25" customHeight="1">
      <c r="B43" s="65" t="s">
        <v>79</v>
      </c>
      <c r="C43" s="242" t="s">
        <v>211</v>
      </c>
      <c r="D43" s="242"/>
      <c r="E43" s="74"/>
      <c r="F43" s="70" t="str">
        <f>IF(AND(F44="N/A",F45="N/A",F46="N/A"),"N/A",ROUND(AVERAGE(F44:F46),2))</f>
        <v>N/A</v>
      </c>
      <c r="G43" s="74"/>
      <c r="H43" s="70" t="str">
        <f>IF(AND(H44="N/A",H45="N/A",H46="N/A"),"N/A",ROUND(AVERAGE(H44:H46),2))</f>
        <v>N/A</v>
      </c>
      <c r="I43" s="74"/>
      <c r="J43" s="75"/>
      <c r="AP43">
        <v>12</v>
      </c>
      <c r="AQ43" t="str">
        <f>F59</f>
        <v>N/A</v>
      </c>
      <c r="AR43" t="s">
        <v>186</v>
      </c>
    </row>
    <row r="44" spans="2:44" ht="53.25" customHeight="1">
      <c r="B44" s="32" t="s">
        <v>95</v>
      </c>
      <c r="C44" s="33" t="s">
        <v>25</v>
      </c>
      <c r="D44" s="43" t="s">
        <v>157</v>
      </c>
      <c r="E44" s="90"/>
      <c r="F44" s="112" t="str">
        <f>IF(E44="0-Not aplicable","N/A",IF(E44="1-Emerging/Ad hoc",1,IF(E44="2-Repeatable",2,IF(E44="3-Defined",3,IF(E44="4-Managed",4,IF(E44="5-Optimized",5,"N/A"))))))</f>
        <v>N/A</v>
      </c>
      <c r="G44" s="90"/>
      <c r="H44" s="34" t="str">
        <f>IF(G44="0-Not aplicable","N/A",IF(G44="1-Emerging/Ad hoc",1,IF(G44="2-Repeatable",2,IF(G44="3-Defined",3,IF(G44="4-Managed",4,IF(G44="5-Optimized",5,"N/A"))))))</f>
        <v>N/A</v>
      </c>
      <c r="I44" s="34"/>
      <c r="J44" s="35"/>
      <c r="AP44">
        <v>13</v>
      </c>
      <c r="AQ44" t="str">
        <f>F62</f>
        <v>N/A</v>
      </c>
      <c r="AR44" t="s">
        <v>187</v>
      </c>
    </row>
    <row r="45" spans="2:44" ht="54" customHeight="1">
      <c r="B45" s="32" t="s">
        <v>96</v>
      </c>
      <c r="C45" s="33" t="s">
        <v>163</v>
      </c>
      <c r="D45" s="44" t="s">
        <v>251</v>
      </c>
      <c r="E45" s="90"/>
      <c r="F45" s="112" t="str">
        <f>IF(E45="0-Not aplicable","N/A",IF(E45="1-Emerging/Ad hoc",1,IF(E45="2-Repeatable",2,IF(E45="3-Defined",3,IF(E45="4-Managed",4,IF(E45="5-Optimized",5,"N/A"))))))</f>
        <v>N/A</v>
      </c>
      <c r="G45" s="90"/>
      <c r="H45" s="34" t="str">
        <f>IF(G45="0-Not aplicable","N/A",IF(G45="1-Emerging/Ad hoc",1,IF(G45="2-Repeatable",2,IF(G45="3-Defined",3,IF(G45="4-Managed",4,IF(G45="5-Optimized",5,"N/A"))))))</f>
        <v>N/A</v>
      </c>
      <c r="I45" s="34"/>
      <c r="J45" s="35"/>
    </row>
    <row r="46" spans="2:44" ht="92.25" customHeight="1">
      <c r="B46" s="32" t="s">
        <v>97</v>
      </c>
      <c r="C46" s="33" t="s">
        <v>27</v>
      </c>
      <c r="D46" s="43" t="s">
        <v>252</v>
      </c>
      <c r="E46" s="90"/>
      <c r="F46" s="112" t="str">
        <f>IF(E46="0-Not aplicable","N/A",IF(E46="1-Emerging/Ad hoc",1,IF(E46="2-Repeatable",2,IF(E46="3-Defined",3,IF(E46="4-Managed",4,IF(E46="5-Optimized",5,"N/A"))))))</f>
        <v>N/A</v>
      </c>
      <c r="G46" s="90"/>
      <c r="H46" s="34" t="str">
        <f>IF(G46="0-Not aplicable","N/A",IF(G46="1-Emerging/Ad hoc",1,IF(G46="2-Repeatable",2,IF(G46="3-Defined",3,IF(G46="4-Managed",4,IF(G46="5-Optimized",5,"N/A"))))))</f>
        <v>N/A</v>
      </c>
      <c r="I46" s="34"/>
      <c r="J46" s="35"/>
      <c r="AQ46" t="s">
        <v>189</v>
      </c>
    </row>
    <row r="47" spans="2:44" ht="23.25" customHeight="1">
      <c r="B47" s="62" t="s">
        <v>80</v>
      </c>
      <c r="C47" s="242" t="s">
        <v>243</v>
      </c>
      <c r="D47" s="242"/>
      <c r="E47" s="72"/>
      <c r="F47" s="106" t="str">
        <f>IF(AND(F48="N/A",F49="N/A",F50="N/A",F51="N/A",F52="N/A"),"N/A",ROUND(AVERAGE(F48:F52),2))</f>
        <v>N/A</v>
      </c>
      <c r="G47" s="72"/>
      <c r="H47" s="106" t="str">
        <f>IF(AND(H48="N/A",H49="N/A",H50="N/A",H51="N/A",H52="N/A"),"N/A",ROUND(AVERAGE(H48:H52),2))</f>
        <v>N/A</v>
      </c>
      <c r="I47" s="72"/>
      <c r="J47" s="73"/>
      <c r="AP47">
        <v>1</v>
      </c>
      <c r="AQ47" t="str">
        <f>H16</f>
        <v>N/A</v>
      </c>
      <c r="AR47" t="s">
        <v>175</v>
      </c>
    </row>
    <row r="48" spans="2:44" ht="72.75" customHeight="1">
      <c r="B48" s="32" t="s">
        <v>98</v>
      </c>
      <c r="C48" s="33" t="s">
        <v>29</v>
      </c>
      <c r="D48" s="44" t="s">
        <v>253</v>
      </c>
      <c r="E48" s="90"/>
      <c r="F48" s="112" t="str">
        <f>IF(E48="0-Not aplicable","N/A",IF(E48="1-Emerging/Ad hoc",1,IF(E48="2-Repeatable",2,IF(E48="3-Defined",3,IF(E48="4-Managed",4,IF(E48="5-Optimized",5,"N/A"))))))</f>
        <v>N/A</v>
      </c>
      <c r="G48" s="90"/>
      <c r="H48" s="34" t="str">
        <f>IF(G48="0-Not aplicable","N/A",IF(G48="1-Emerging/Ad hoc",1,IF(G48="2-Repeatable",2,IF(G48="3-Defined",3,IF(G48="4-Managed",4,IF(G48="5-Optimized",5,"N/A"))))))</f>
        <v>N/A</v>
      </c>
      <c r="I48" s="34"/>
      <c r="J48" s="35"/>
      <c r="AP48">
        <v>2</v>
      </c>
      <c r="AQ48" t="str">
        <f>H19</f>
        <v>N/A</v>
      </c>
      <c r="AR48" t="s">
        <v>176</v>
      </c>
    </row>
    <row r="49" spans="2:44" ht="126.75" customHeight="1">
      <c r="B49" s="32" t="s">
        <v>99</v>
      </c>
      <c r="C49" s="33" t="s">
        <v>30</v>
      </c>
      <c r="D49" s="44" t="s">
        <v>244</v>
      </c>
      <c r="E49" s="90"/>
      <c r="F49" s="112" t="str">
        <f>IF(E49="0-Not aplicable","N/A",IF(E49="1-Emerging/Ad hoc",1,IF(E49="2-Repeatable",2,IF(E49="3-Defined",3,IF(E49="4-Managed",4,IF(E49="5-Optimized",5,"N/A"))))))</f>
        <v>N/A</v>
      </c>
      <c r="G49" s="90"/>
      <c r="H49" s="34" t="str">
        <f>IF(G49="0-Not aplicable","N/A",IF(G49="1-Emerging/Ad hoc",1,IF(G49="2-Repeatable",2,IF(G49="3-Defined",3,IF(G49="4-Managed",4,IF(G49="5-Optimized",5,"N/A"))))))</f>
        <v>N/A</v>
      </c>
      <c r="I49" s="34"/>
      <c r="J49" s="35"/>
      <c r="AP49">
        <v>3</v>
      </c>
      <c r="AQ49" t="str">
        <f>H22</f>
        <v>N/A</v>
      </c>
      <c r="AR49" t="s">
        <v>178</v>
      </c>
    </row>
    <row r="50" spans="2:44" ht="36.75" customHeight="1">
      <c r="B50" s="32" t="s">
        <v>100</v>
      </c>
      <c r="C50" s="33" t="s">
        <v>31</v>
      </c>
      <c r="D50" s="44" t="s">
        <v>219</v>
      </c>
      <c r="E50" s="90"/>
      <c r="F50" s="112" t="str">
        <f>IF(E50="0-Not aplicable","N/A",IF(E50="1-Emerging/Ad hoc",1,IF(E50="2-Repeatable",2,IF(E50="3-Defined",3,IF(E50="4-Managed",4,IF(E50="5-Optimized",5,"N/A"))))))</f>
        <v>N/A</v>
      </c>
      <c r="G50" s="90"/>
      <c r="H50" s="34" t="str">
        <f>IF(G50="0-Not aplicable","N/A",IF(G50="1-Emerging/Ad hoc",1,IF(G50="2-Repeatable",2,IF(G50="3-Defined",3,IF(G50="4-Managed",4,IF(G50="5-Optimized",5,"N/A"))))))</f>
        <v>N/A</v>
      </c>
      <c r="I50" s="34"/>
      <c r="J50" s="35"/>
      <c r="AP50">
        <v>4</v>
      </c>
      <c r="AQ50" t="str">
        <f>H26</f>
        <v>N/A</v>
      </c>
      <c r="AR50" t="s">
        <v>177</v>
      </c>
    </row>
    <row r="51" spans="2:44" ht="36" customHeight="1">
      <c r="B51" s="32" t="s">
        <v>101</v>
      </c>
      <c r="C51" s="33" t="s">
        <v>32</v>
      </c>
      <c r="D51" s="44" t="s">
        <v>223</v>
      </c>
      <c r="E51" s="90"/>
      <c r="F51" s="112" t="str">
        <f>IF(E51="0-Not aplicable","N/A",IF(E51="1-Emerging/Ad hoc",1,IF(E51="2-Repeatable",2,IF(E51="3-Defined",3,IF(E51="4-Managed",4,IF(E51="5-Optimized",5,"N/A"))))))</f>
        <v>N/A</v>
      </c>
      <c r="G51" s="90"/>
      <c r="H51" s="34" t="str">
        <f>IF(G51="0-Not aplicable","N/A",IF(G51="1-Emerging/Ad hoc",1,IF(G51="2-Repeatable",2,IF(G51="3-Defined",3,IF(G51="4-Managed",4,IF(G51="5-Optimized",5,"N/A"))))))</f>
        <v>N/A</v>
      </c>
      <c r="I51" s="34"/>
      <c r="J51" s="35"/>
      <c r="AP51">
        <v>5</v>
      </c>
      <c r="AQ51" t="str">
        <f>H30</f>
        <v>N/A</v>
      </c>
      <c r="AR51" t="s">
        <v>179</v>
      </c>
    </row>
    <row r="52" spans="2:44" ht="96.75" customHeight="1">
      <c r="B52" s="32" t="s">
        <v>102</v>
      </c>
      <c r="C52" s="33" t="s">
        <v>33</v>
      </c>
      <c r="D52" s="42" t="s">
        <v>254</v>
      </c>
      <c r="E52" s="90"/>
      <c r="F52" s="112" t="str">
        <f>IF(E52="0-Not aplicable","N/A",IF(E52="1-Emerging/Ad hoc",1,IF(E52="2-Repeatable",2,IF(E52="3-Defined",3,IF(E52="4-Managed",4,IF(E52="5-Optimized",5,"N/A"))))))</f>
        <v>N/A</v>
      </c>
      <c r="G52" s="90"/>
      <c r="H52" s="34" t="str">
        <f>IF(G52="0-Not aplicable","N/A",IF(G52="1-Emerging/Ad hoc",1,IF(G52="2-Repeatable",2,IF(G52="3-Defined",3,IF(G52="4-Managed",4,IF(G52="5-Optimized",5,"N/A"))))))</f>
        <v>N/A</v>
      </c>
      <c r="I52" s="34"/>
      <c r="J52" s="35"/>
      <c r="AP52">
        <v>6</v>
      </c>
      <c r="AQ52" t="str">
        <f>H34</f>
        <v>N/A</v>
      </c>
      <c r="AR52" t="s">
        <v>180</v>
      </c>
    </row>
    <row r="53" spans="2:44" ht="23.25" customHeight="1">
      <c r="B53" s="62" t="s">
        <v>81</v>
      </c>
      <c r="C53" s="242" t="s">
        <v>213</v>
      </c>
      <c r="D53" s="242"/>
      <c r="E53" s="72"/>
      <c r="F53" s="106" t="str">
        <f>IF(AND(F54="N/A",F55="N/A",F56="N/A",F57="N/A"),"N/A",ROUND(AVERAGE(F54:F57),2))</f>
        <v>N/A</v>
      </c>
      <c r="G53" s="72"/>
      <c r="H53" s="106" t="str">
        <f>IF(AND(H54="N/A",H55="N/A",H56="N/A",H57="N/A"),"N/A",ROUND(AVERAGE(H54:H57),2))</f>
        <v>N/A</v>
      </c>
      <c r="I53" s="72"/>
      <c r="J53" s="73"/>
      <c r="AP53">
        <v>7</v>
      </c>
      <c r="AQ53" t="str">
        <f>H38</f>
        <v>N/A</v>
      </c>
      <c r="AR53" t="s">
        <v>181</v>
      </c>
    </row>
    <row r="54" spans="2:44" ht="24" customHeight="1">
      <c r="B54" s="32" t="s">
        <v>103</v>
      </c>
      <c r="C54" s="33" t="s">
        <v>35</v>
      </c>
      <c r="D54" s="44" t="s">
        <v>158</v>
      </c>
      <c r="E54" s="90"/>
      <c r="F54" s="112" t="str">
        <f>IF(E54="0-Not aplicable","N/A",IF(E54="1-Emerging/Ad hoc",1,IF(E54="2-Repeatable",2,IF(E54="3-Defined",3,IF(E54="4-Managed",4,IF(E54="5-Optimized",5,"N/A"))))))</f>
        <v>N/A</v>
      </c>
      <c r="G54" s="90"/>
      <c r="H54" s="34" t="str">
        <f>IF(G54="0-Not aplicable","N/A",IF(G54="1-Emerging/Ad hoc",1,IF(G54="2-Repeatable",2,IF(G54="3-Defined",3,IF(G54="4-Managed",4,IF(G54="5-Optimized",5,"N/A"))))))</f>
        <v>N/A</v>
      </c>
      <c r="I54" s="34"/>
      <c r="J54" s="35"/>
      <c r="AP54">
        <v>8</v>
      </c>
      <c r="AQ54" t="str">
        <f>H40</f>
        <v>N/A</v>
      </c>
      <c r="AR54" t="s">
        <v>182</v>
      </c>
    </row>
    <row r="55" spans="2:44" ht="36" customHeight="1">
      <c r="B55" s="32" t="s">
        <v>104</v>
      </c>
      <c r="C55" s="33" t="s">
        <v>36</v>
      </c>
      <c r="D55" s="44" t="s">
        <v>159</v>
      </c>
      <c r="E55" s="90"/>
      <c r="F55" s="112" t="str">
        <f>IF(E55="0-Not aplicable","N/A",IF(E55="1-Emerging/Ad hoc",1,IF(E55="2-Repeatable",2,IF(E55="3-Defined",3,IF(E55="4-Managed",4,IF(E55="5-Optimized",5,"N/A"))))))</f>
        <v>N/A</v>
      </c>
      <c r="G55" s="90"/>
      <c r="H55" s="34" t="str">
        <f>IF(G55="0-Not aplicable","N/A",IF(G55="1-Emerging/Ad hoc",1,IF(G55="2-Repeatable",2,IF(G55="3-Defined",3,IF(G55="4-Managed",4,IF(G55="5-Optimized",5,"N/A"))))))</f>
        <v>N/A</v>
      </c>
      <c r="I55" s="34"/>
      <c r="J55" s="35"/>
      <c r="AP55">
        <v>9</v>
      </c>
      <c r="AQ55" t="str">
        <f>H43</f>
        <v>N/A</v>
      </c>
      <c r="AR55" t="s">
        <v>183</v>
      </c>
    </row>
    <row r="56" spans="2:44" ht="49.5">
      <c r="B56" s="32" t="s">
        <v>105</v>
      </c>
      <c r="C56" s="33" t="s">
        <v>37</v>
      </c>
      <c r="D56" s="44" t="s">
        <v>160</v>
      </c>
      <c r="E56" s="90"/>
      <c r="F56" s="112" t="str">
        <f>IF(E56="0-Not aplicable","N/A",IF(E56="1-Emerging/Ad hoc",1,IF(E56="2-Repeatable",2,IF(E56="3-Defined",3,IF(E56="4-Managed",4,IF(E56="5-Optimized",5,"N/A"))))))</f>
        <v>N/A</v>
      </c>
      <c r="G56" s="90"/>
      <c r="H56" s="34" t="str">
        <f>IF(G56="0-Not aplicable","N/A",IF(G56="1-Emerging/Ad hoc",1,IF(G56="2-Repeatable",2,IF(G56="3-Defined",3,IF(G56="4-Managed",4,IF(G56="5-Optimized",5,"N/A"))))))</f>
        <v>N/A</v>
      </c>
      <c r="I56" s="34"/>
      <c r="J56" s="35"/>
      <c r="AP56">
        <v>10</v>
      </c>
      <c r="AQ56" t="str">
        <f>H47</f>
        <v>N/A</v>
      </c>
      <c r="AR56" t="s">
        <v>184</v>
      </c>
    </row>
    <row r="57" spans="2:44" ht="86.25" customHeight="1">
      <c r="B57" s="32" t="s">
        <v>106</v>
      </c>
      <c r="C57" s="33" t="s">
        <v>38</v>
      </c>
      <c r="D57" s="43" t="s">
        <v>114</v>
      </c>
      <c r="E57" s="90"/>
      <c r="F57" s="112" t="str">
        <f>IF(E57="0-Not aplicable","N/A",IF(E57="1-Emerging/Ad hoc",1,IF(E57="2-Repeatable",2,IF(E57="3-Defined",3,IF(E57="4-Managed",4,IF(E57="5-Optimized",5,"N/A"))))))</f>
        <v>N/A</v>
      </c>
      <c r="G57" s="90"/>
      <c r="H57" s="34" t="str">
        <f>IF(G57="0-Not aplicable","N/A",IF(G57="1-Emerging/Ad hoc",1,IF(G57="2-Repeatable",2,IF(G57="3-Defined",3,IF(G57="4-Managed",4,IF(G57="5-Optimized",5,"N/A"))))))</f>
        <v>N/A</v>
      </c>
      <c r="I57" s="34"/>
      <c r="J57" s="35"/>
      <c r="AP57">
        <v>11</v>
      </c>
      <c r="AQ57" t="str">
        <f>H53</f>
        <v>N/A</v>
      </c>
      <c r="AR57" t="s">
        <v>185</v>
      </c>
    </row>
    <row r="58" spans="2:44" ht="23.25" customHeight="1">
      <c r="B58" s="57" t="s">
        <v>82</v>
      </c>
      <c r="C58" s="249" t="s">
        <v>202</v>
      </c>
      <c r="D58" s="249"/>
      <c r="E58" s="76"/>
      <c r="F58" s="107" t="str">
        <f>IF(AND(F59="N/A",F62="N/A"),"N/A",ROUND(AVERAGE(F59,F62),2))</f>
        <v>N/A</v>
      </c>
      <c r="G58" s="76"/>
      <c r="H58" s="107" t="str">
        <f>IF(AND(H59="N/A",H62="N/A"),"N/A",ROUND(AVERAGE(H59,H62),2))</f>
        <v>N/A</v>
      </c>
      <c r="I58" s="76"/>
      <c r="J58" s="77"/>
      <c r="AP58">
        <v>12</v>
      </c>
      <c r="AQ58" t="str">
        <f>H59</f>
        <v>N/A</v>
      </c>
      <c r="AR58" t="s">
        <v>186</v>
      </c>
    </row>
    <row r="59" spans="2:44" ht="23.25" customHeight="1">
      <c r="B59" s="62" t="s">
        <v>83</v>
      </c>
      <c r="C59" s="242" t="s">
        <v>214</v>
      </c>
      <c r="D59" s="242"/>
      <c r="E59" s="72"/>
      <c r="F59" s="106" t="str">
        <f>IF(AND(F60="N/A",F61="N/A"),"N/A",ROUND(AVERAGE(F60:F61),2))</f>
        <v>N/A</v>
      </c>
      <c r="G59" s="72"/>
      <c r="H59" s="106" t="str">
        <f>IF(AND(H60="N/A",H61="N/A"),"N/A",ROUND(AVERAGE(H60:H61),2))</f>
        <v>N/A</v>
      </c>
      <c r="I59" s="72"/>
      <c r="J59" s="73"/>
      <c r="AP59">
        <v>13</v>
      </c>
      <c r="AQ59" t="str">
        <f>H62</f>
        <v>N/A</v>
      </c>
      <c r="AR59" t="s">
        <v>187</v>
      </c>
    </row>
    <row r="60" spans="2:44" ht="69.75" customHeight="1">
      <c r="B60" s="32" t="s">
        <v>84</v>
      </c>
      <c r="C60" s="33" t="s">
        <v>41</v>
      </c>
      <c r="D60" s="42" t="s">
        <v>161</v>
      </c>
      <c r="E60" s="90"/>
      <c r="F60" s="112" t="str">
        <f>IF(E60="0-Not aplicable","N/A",IF(E60="1-Emerging/Ad hoc",1,IF(E60="2-Repeatable",2,IF(E60="3-Defined",3,IF(E60="4-Managed",4,IF(E60="5-Optimized",5,"N/A"))))))</f>
        <v>N/A</v>
      </c>
      <c r="G60" s="90"/>
      <c r="H60" s="34" t="str">
        <f>IF(G60="0-Not aplicable","N/A",IF(G60="1-Emerging/Ad hoc",1,IF(G60="2-Repeatable",2,IF(G60="3-Defined",3,IF(G60="4-Managed",4,IF(G60="5-Optimized",5,"N/A"))))))</f>
        <v>N/A</v>
      </c>
      <c r="I60" s="34"/>
      <c r="J60" s="36"/>
    </row>
    <row r="61" spans="2:44" ht="72" customHeight="1">
      <c r="B61" s="32" t="s">
        <v>115</v>
      </c>
      <c r="C61" s="33" t="s">
        <v>42</v>
      </c>
      <c r="D61" s="43" t="s">
        <v>220</v>
      </c>
      <c r="E61" s="90"/>
      <c r="F61" s="112" t="str">
        <f>IF(E61="0-Not aplicable","N/A",IF(E61="1-Emerging/Ad hoc",1,IF(E61="2-Repeatable",2,IF(E61="3-Defined",3,IF(E61="4-Managed",4,IF(E61="5-Optimized",5,"N/A"))))))</f>
        <v>N/A</v>
      </c>
      <c r="G61" s="90"/>
      <c r="H61" s="34" t="str">
        <f>IF(G61="0-Not aplicable","N/A",IF(G61="1-Emerging/Ad hoc",1,IF(G61="2-Repeatable",2,IF(G61="3-Defined",3,IF(G61="4-Managed",4,IF(G61="5-Optimized",5,"N/A"))))))</f>
        <v>N/A</v>
      </c>
      <c r="I61" s="34"/>
      <c r="J61" s="36"/>
    </row>
    <row r="62" spans="2:44" ht="23.25" customHeight="1">
      <c r="B62" s="62" t="s">
        <v>85</v>
      </c>
      <c r="C62" s="242" t="s">
        <v>215</v>
      </c>
      <c r="D62" s="242"/>
      <c r="E62" s="72"/>
      <c r="F62" s="106" t="str">
        <f>IF(AND(F63="N/A",F64="N/A",F65="N/A",F66="N/A",F67="N/A",F68="N/A",F69="N/A",F70="N/A",F71="N/A"),"N/A",ROUND(AVERAGE(F63:F71),2))</f>
        <v>N/A</v>
      </c>
      <c r="G62" s="72"/>
      <c r="H62" s="106" t="str">
        <f>IF(AND(H63="N/A",H64="N/A",H65="N/A",H66="N/A",H67="N/A",H68="N/A",H69="N/A",H70="N/A",H71="N/A"),"N/A",ROUND(AVERAGE(H63:H71),2))</f>
        <v>N/A</v>
      </c>
      <c r="I62" s="72"/>
      <c r="J62" s="73"/>
    </row>
    <row r="63" spans="2:44" ht="69" customHeight="1">
      <c r="B63" s="32" t="s">
        <v>86</v>
      </c>
      <c r="C63" s="33" t="s">
        <v>221</v>
      </c>
      <c r="D63" s="42" t="s">
        <v>116</v>
      </c>
      <c r="E63" s="90"/>
      <c r="F63" s="112" t="str">
        <f t="shared" ref="F63:F71" si="0">IF(E63="0-Not aplicable","N/A",IF(E63="1-Emerging/Ad hoc",1,IF(E63="2-Repeatable",2,IF(E63="3-Defined",3,IF(E63="4-Managed",4,IF(E63="5-Optimized",5,"N/A"))))))</f>
        <v>N/A</v>
      </c>
      <c r="G63" s="90"/>
      <c r="H63" s="34" t="str">
        <f t="shared" ref="H63:H71" si="1">IF(G63="0-Not aplicable","N/A",IF(G63="1-Emerging/Ad hoc",1,IF(G63="2-Repeatable",2,IF(G63="3-Defined",3,IF(G63="4-Managed",4,IF(G63="5-Optimized",5,"N/A"))))))</f>
        <v>N/A</v>
      </c>
      <c r="I63" s="34"/>
      <c r="J63" s="35"/>
    </row>
    <row r="64" spans="2:44" ht="56.25" customHeight="1">
      <c r="B64" s="32" t="s">
        <v>87</v>
      </c>
      <c r="C64" s="33" t="s">
        <v>45</v>
      </c>
      <c r="D64" s="43" t="s">
        <v>164</v>
      </c>
      <c r="E64" s="90"/>
      <c r="F64" s="112" t="str">
        <f t="shared" si="0"/>
        <v>N/A</v>
      </c>
      <c r="G64" s="90"/>
      <c r="H64" s="34" t="str">
        <f t="shared" si="1"/>
        <v>N/A</v>
      </c>
      <c r="I64" s="34"/>
      <c r="J64" s="35"/>
    </row>
    <row r="65" spans="2:10" ht="65.099999999999994" customHeight="1">
      <c r="B65" s="32" t="s">
        <v>88</v>
      </c>
      <c r="C65" s="33" t="s">
        <v>46</v>
      </c>
      <c r="D65" s="43" t="s">
        <v>162</v>
      </c>
      <c r="E65" s="90"/>
      <c r="F65" s="112" t="str">
        <f t="shared" si="0"/>
        <v>N/A</v>
      </c>
      <c r="G65" s="90"/>
      <c r="H65" s="34" t="str">
        <f t="shared" si="1"/>
        <v>N/A</v>
      </c>
      <c r="I65" s="34"/>
      <c r="J65" s="35"/>
    </row>
    <row r="66" spans="2:10" ht="53.25" customHeight="1">
      <c r="B66" s="32" t="s">
        <v>89</v>
      </c>
      <c r="C66" s="33" t="s">
        <v>48</v>
      </c>
      <c r="D66" s="42" t="s">
        <v>246</v>
      </c>
      <c r="E66" s="90"/>
      <c r="F66" s="112" t="str">
        <f t="shared" si="0"/>
        <v>N/A</v>
      </c>
      <c r="G66" s="90"/>
      <c r="H66" s="34" t="str">
        <f t="shared" si="1"/>
        <v>N/A</v>
      </c>
      <c r="I66" s="34"/>
      <c r="J66" s="35"/>
    </row>
    <row r="67" spans="2:10" ht="70.5" customHeight="1">
      <c r="B67" s="32" t="s">
        <v>90</v>
      </c>
      <c r="C67" s="33" t="s">
        <v>47</v>
      </c>
      <c r="D67" s="42" t="s">
        <v>247</v>
      </c>
      <c r="E67" s="91"/>
      <c r="F67" s="112" t="str">
        <f t="shared" si="0"/>
        <v>N/A</v>
      </c>
      <c r="G67" s="90"/>
      <c r="H67" s="34" t="str">
        <f t="shared" si="1"/>
        <v>N/A</v>
      </c>
      <c r="I67" s="34"/>
      <c r="J67" s="36"/>
    </row>
    <row r="68" spans="2:10" ht="36.75" customHeight="1">
      <c r="B68" s="32" t="s">
        <v>91</v>
      </c>
      <c r="C68" s="33" t="s">
        <v>49</v>
      </c>
      <c r="D68" s="46" t="s">
        <v>165</v>
      </c>
      <c r="E68" s="92"/>
      <c r="F68" s="112" t="str">
        <f t="shared" si="0"/>
        <v>N/A</v>
      </c>
      <c r="G68" s="90"/>
      <c r="H68" s="34" t="str">
        <f t="shared" si="1"/>
        <v>N/A</v>
      </c>
      <c r="I68" s="34"/>
      <c r="J68" s="36"/>
    </row>
    <row r="69" spans="2:10" ht="23.25" customHeight="1">
      <c r="B69" s="32" t="s">
        <v>92</v>
      </c>
      <c r="C69" s="33" t="s">
        <v>50</v>
      </c>
      <c r="D69" s="42" t="s">
        <v>117</v>
      </c>
      <c r="E69" s="92"/>
      <c r="F69" s="112" t="str">
        <f t="shared" si="0"/>
        <v>N/A</v>
      </c>
      <c r="G69" s="90"/>
      <c r="H69" s="34" t="str">
        <f t="shared" si="1"/>
        <v>N/A</v>
      </c>
      <c r="I69" s="34"/>
      <c r="J69" s="36"/>
    </row>
    <row r="70" spans="2:10" ht="51" customHeight="1">
      <c r="B70" s="32" t="s">
        <v>93</v>
      </c>
      <c r="C70" s="33" t="s">
        <v>51</v>
      </c>
      <c r="D70" s="43" t="s">
        <v>118</v>
      </c>
      <c r="E70" s="92"/>
      <c r="F70" s="112" t="str">
        <f t="shared" si="0"/>
        <v>N/A</v>
      </c>
      <c r="G70" s="90"/>
      <c r="H70" s="34" t="str">
        <f t="shared" si="1"/>
        <v>N/A</v>
      </c>
      <c r="I70" s="34"/>
      <c r="J70" s="36"/>
    </row>
    <row r="71" spans="2:10" ht="186" customHeight="1">
      <c r="B71" s="38" t="s">
        <v>94</v>
      </c>
      <c r="C71" s="39" t="s">
        <v>52</v>
      </c>
      <c r="D71" s="39" t="s">
        <v>255</v>
      </c>
      <c r="E71" s="93"/>
      <c r="F71" s="113" t="str">
        <f t="shared" si="0"/>
        <v>N/A</v>
      </c>
      <c r="G71" s="94"/>
      <c r="H71" s="40" t="str">
        <f t="shared" si="1"/>
        <v>N/A</v>
      </c>
      <c r="I71" s="40"/>
      <c r="J71" s="41"/>
    </row>
    <row r="72" spans="2:10" ht="16.5">
      <c r="B72" s="80"/>
      <c r="C72" s="78"/>
      <c r="D72" s="78"/>
      <c r="E72" s="79"/>
      <c r="F72" s="79"/>
      <c r="G72" s="79"/>
      <c r="H72" s="79"/>
      <c r="I72" s="79"/>
      <c r="J72" s="83"/>
    </row>
    <row r="73" spans="2:10" ht="16.5">
      <c r="B73" s="81"/>
      <c r="C73" s="78"/>
      <c r="D73" s="78"/>
      <c r="E73" s="79"/>
      <c r="F73" s="79"/>
      <c r="G73" s="79"/>
      <c r="H73" s="79"/>
      <c r="I73" s="79"/>
      <c r="J73" s="84"/>
    </row>
    <row r="74" spans="2:10" ht="16.5">
      <c r="B74" s="81"/>
      <c r="C74" s="78"/>
      <c r="D74" s="78"/>
      <c r="E74" s="79"/>
      <c r="F74" s="79"/>
      <c r="G74" s="79"/>
      <c r="H74" s="79"/>
      <c r="I74" s="79"/>
      <c r="J74" s="84"/>
    </row>
    <row r="75" spans="2:10" ht="16.5">
      <c r="B75" s="81"/>
      <c r="C75" s="78"/>
      <c r="D75" s="78"/>
      <c r="E75" s="79"/>
      <c r="F75" s="79"/>
      <c r="G75" s="79"/>
      <c r="H75" s="79"/>
      <c r="I75" s="79"/>
      <c r="J75" s="84"/>
    </row>
    <row r="76" spans="2:10" ht="16.5">
      <c r="B76" s="81"/>
      <c r="C76" s="78"/>
      <c r="D76" s="78"/>
      <c r="E76" s="79"/>
      <c r="F76" s="79"/>
      <c r="G76" s="79"/>
      <c r="H76" s="79"/>
      <c r="I76" s="79"/>
      <c r="J76" s="84"/>
    </row>
    <row r="77" spans="2:10" ht="16.5">
      <c r="B77" s="81"/>
      <c r="C77" s="78"/>
      <c r="D77" s="78"/>
      <c r="E77" s="79"/>
      <c r="F77" s="79"/>
      <c r="G77" s="79"/>
      <c r="H77" s="79"/>
      <c r="I77" s="79"/>
      <c r="J77" s="84"/>
    </row>
    <row r="78" spans="2:10" ht="16.5">
      <c r="B78" s="81"/>
      <c r="C78" s="78"/>
      <c r="D78" s="78"/>
      <c r="E78" s="79"/>
      <c r="F78" s="79"/>
      <c r="G78" s="79"/>
      <c r="H78" s="79"/>
      <c r="I78" s="79"/>
      <c r="J78" s="84"/>
    </row>
    <row r="79" spans="2:10" ht="16.5">
      <c r="B79" s="81"/>
      <c r="C79" s="78"/>
      <c r="D79" s="78"/>
      <c r="E79" s="79"/>
      <c r="F79" s="79"/>
      <c r="G79" s="79"/>
      <c r="H79" s="79"/>
      <c r="I79" s="79"/>
      <c r="J79" s="84"/>
    </row>
    <row r="80" spans="2:10" ht="16.5">
      <c r="B80" s="81"/>
      <c r="C80" s="78"/>
      <c r="D80" s="78"/>
      <c r="E80" s="79"/>
      <c r="F80" s="79"/>
      <c r="G80" s="79"/>
      <c r="H80" s="79"/>
      <c r="I80" s="79"/>
      <c r="J80" s="84"/>
    </row>
    <row r="81" spans="2:10" ht="16.5">
      <c r="B81" s="81"/>
      <c r="C81" s="78"/>
      <c r="D81" s="78"/>
      <c r="E81" s="79"/>
      <c r="F81" s="79"/>
      <c r="G81" s="79"/>
      <c r="H81" s="79"/>
      <c r="I81" s="79"/>
      <c r="J81" s="84"/>
    </row>
    <row r="82" spans="2:10" ht="16.5">
      <c r="B82" s="81"/>
      <c r="C82" s="78"/>
      <c r="D82" s="78"/>
      <c r="E82" s="79"/>
      <c r="F82" s="79"/>
      <c r="G82" s="79"/>
      <c r="H82" s="79"/>
      <c r="I82" s="79"/>
      <c r="J82" s="84"/>
    </row>
    <row r="83" spans="2:10" ht="16.5">
      <c r="B83" s="81"/>
      <c r="C83" s="78"/>
      <c r="D83" s="78"/>
      <c r="E83" s="79"/>
      <c r="F83" s="79"/>
      <c r="G83" s="79"/>
      <c r="H83" s="79"/>
      <c r="I83" s="79"/>
      <c r="J83" s="84"/>
    </row>
    <row r="84" spans="2:10" ht="16.5">
      <c r="B84" s="81"/>
      <c r="C84" s="78"/>
      <c r="D84" s="78"/>
      <c r="E84" s="79"/>
      <c r="F84" s="79"/>
      <c r="G84" s="79"/>
      <c r="H84" s="79"/>
      <c r="I84" s="79"/>
      <c r="J84" s="84"/>
    </row>
    <row r="85" spans="2:10" ht="16.5">
      <c r="B85" s="81"/>
      <c r="C85" s="78"/>
      <c r="D85" s="78"/>
      <c r="E85" s="79"/>
      <c r="F85" s="79"/>
      <c r="G85" s="79"/>
      <c r="H85" s="79"/>
      <c r="I85" s="79"/>
      <c r="J85" s="84"/>
    </row>
    <row r="86" spans="2:10" ht="16.5">
      <c r="B86" s="81"/>
      <c r="C86" s="78"/>
      <c r="D86" s="78"/>
      <c r="E86" s="79"/>
      <c r="F86" s="79"/>
      <c r="G86" s="79"/>
      <c r="H86" s="79"/>
      <c r="I86" s="79"/>
      <c r="J86" s="84"/>
    </row>
    <row r="87" spans="2:10" ht="16.5">
      <c r="B87" s="81"/>
      <c r="C87" s="78"/>
      <c r="D87" s="78"/>
      <c r="E87" s="79"/>
      <c r="F87" s="79"/>
      <c r="G87" s="79"/>
      <c r="H87" s="79"/>
      <c r="I87" s="79"/>
      <c r="J87" s="84"/>
    </row>
    <row r="88" spans="2:10" ht="16.5">
      <c r="B88" s="81"/>
      <c r="C88" s="78"/>
      <c r="D88" s="78"/>
      <c r="E88" s="79"/>
      <c r="F88" s="79"/>
      <c r="G88" s="79"/>
      <c r="H88" s="79"/>
      <c r="I88" s="79"/>
      <c r="J88" s="84"/>
    </row>
    <row r="89" spans="2:10" ht="16.5">
      <c r="B89" s="81"/>
      <c r="C89" s="78"/>
      <c r="D89" s="78"/>
      <c r="E89" s="79"/>
      <c r="F89" s="79"/>
      <c r="G89" s="79"/>
      <c r="H89" s="79"/>
      <c r="I89" s="79"/>
      <c r="J89" s="84"/>
    </row>
    <row r="90" spans="2:10" ht="16.5">
      <c r="B90" s="81"/>
      <c r="C90" s="78"/>
      <c r="D90" s="78"/>
      <c r="E90" s="79"/>
      <c r="F90" s="79"/>
      <c r="G90" s="79"/>
      <c r="H90" s="79"/>
      <c r="I90" s="79"/>
      <c r="J90" s="84"/>
    </row>
    <row r="91" spans="2:10" ht="16.5">
      <c r="B91" s="81"/>
      <c r="C91" s="78"/>
      <c r="D91" s="78"/>
      <c r="E91" s="79"/>
      <c r="F91" s="79"/>
      <c r="G91" s="79"/>
      <c r="H91" s="79"/>
      <c r="I91" s="79"/>
      <c r="J91" s="84"/>
    </row>
    <row r="92" spans="2:10" ht="16.5">
      <c r="B92" s="81"/>
      <c r="C92" s="78"/>
      <c r="D92" s="78"/>
      <c r="E92" s="79"/>
      <c r="F92" s="79"/>
      <c r="G92" s="79"/>
      <c r="H92" s="79"/>
      <c r="I92" s="79"/>
      <c r="J92" s="84"/>
    </row>
    <row r="93" spans="2:10" ht="16.5">
      <c r="B93" s="81"/>
      <c r="C93" s="78"/>
      <c r="D93" s="78"/>
      <c r="E93" s="79"/>
      <c r="F93" s="79"/>
      <c r="G93" s="79"/>
      <c r="H93" s="79"/>
      <c r="I93" s="79"/>
      <c r="J93" s="84"/>
    </row>
    <row r="94" spans="2:10" ht="16.5">
      <c r="B94" s="81"/>
      <c r="C94" s="78"/>
      <c r="D94" s="78"/>
      <c r="E94" s="79"/>
      <c r="F94" s="79"/>
      <c r="G94" s="79"/>
      <c r="H94" s="79"/>
      <c r="I94" s="79"/>
      <c r="J94" s="84"/>
    </row>
    <row r="95" spans="2:10" ht="16.5">
      <c r="B95" s="81"/>
      <c r="C95" s="78"/>
      <c r="D95" s="78"/>
      <c r="E95" s="79"/>
      <c r="F95" s="79"/>
      <c r="G95" s="79"/>
      <c r="H95" s="79"/>
      <c r="I95" s="79"/>
      <c r="J95" s="84"/>
    </row>
    <row r="96" spans="2:10" ht="16.5">
      <c r="B96" s="81"/>
      <c r="C96" s="78"/>
      <c r="D96" s="78"/>
      <c r="E96" s="79"/>
      <c r="F96" s="79"/>
      <c r="G96" s="79"/>
      <c r="H96" s="79"/>
      <c r="I96" s="79"/>
      <c r="J96" s="84"/>
    </row>
    <row r="97" spans="2:10" ht="16.5">
      <c r="B97" s="81"/>
      <c r="C97" s="78"/>
      <c r="D97" s="78"/>
      <c r="E97" s="79"/>
      <c r="F97" s="79"/>
      <c r="G97" s="79"/>
      <c r="H97" s="79"/>
      <c r="I97" s="79"/>
      <c r="J97" s="84"/>
    </row>
    <row r="98" spans="2:10" ht="16.5">
      <c r="B98" s="81"/>
      <c r="C98" s="78"/>
      <c r="D98" s="78"/>
      <c r="E98" s="79"/>
      <c r="F98" s="79"/>
      <c r="G98" s="79"/>
      <c r="H98" s="79"/>
      <c r="I98" s="79"/>
      <c r="J98" s="84"/>
    </row>
    <row r="99" spans="2:10" ht="16.5">
      <c r="B99" s="81"/>
      <c r="C99" s="78"/>
      <c r="D99" s="78"/>
      <c r="E99" s="79"/>
      <c r="F99" s="79"/>
      <c r="G99" s="79"/>
      <c r="H99" s="79"/>
      <c r="I99" s="79"/>
      <c r="J99" s="84"/>
    </row>
    <row r="100" spans="2:10" ht="16.5">
      <c r="B100" s="81"/>
      <c r="C100" s="78"/>
      <c r="D100" s="78"/>
      <c r="E100" s="79"/>
      <c r="F100" s="79"/>
      <c r="G100" s="79"/>
      <c r="H100" s="79"/>
      <c r="I100" s="79"/>
      <c r="J100" s="84"/>
    </row>
    <row r="101" spans="2:10" ht="16.5">
      <c r="B101" s="81"/>
      <c r="C101" s="78"/>
      <c r="D101" s="78"/>
      <c r="E101" s="79"/>
      <c r="F101" s="79"/>
      <c r="G101" s="79"/>
      <c r="H101" s="79"/>
      <c r="I101" s="79"/>
      <c r="J101" s="84"/>
    </row>
    <row r="102" spans="2:10" ht="16.5">
      <c r="B102" s="81"/>
      <c r="C102" s="78"/>
      <c r="D102" s="78"/>
      <c r="E102" s="79"/>
      <c r="F102" s="79"/>
      <c r="G102" s="79"/>
      <c r="H102" s="79"/>
      <c r="I102" s="79"/>
      <c r="J102" s="84"/>
    </row>
    <row r="103" spans="2:10" ht="16.5">
      <c r="B103" s="81"/>
      <c r="C103" s="78"/>
      <c r="D103" s="78"/>
      <c r="E103" s="79"/>
      <c r="F103" s="79"/>
      <c r="G103" s="79"/>
      <c r="H103" s="79"/>
      <c r="I103" s="79"/>
      <c r="J103" s="84"/>
    </row>
    <row r="104" spans="2:10" ht="16.5">
      <c r="B104" s="81"/>
      <c r="C104" s="78"/>
      <c r="D104" s="78"/>
      <c r="E104" s="79"/>
      <c r="F104" s="79"/>
      <c r="G104" s="79"/>
      <c r="H104" s="79"/>
      <c r="I104" s="79"/>
      <c r="J104" s="84"/>
    </row>
    <row r="105" spans="2:10" ht="16.5">
      <c r="B105" s="81"/>
      <c r="C105" s="78"/>
      <c r="D105" s="78"/>
      <c r="E105" s="79"/>
      <c r="F105" s="79"/>
      <c r="G105" s="79"/>
      <c r="H105" s="79"/>
      <c r="I105" s="79"/>
      <c r="J105" s="84"/>
    </row>
    <row r="106" spans="2:10" ht="16.5">
      <c r="B106" s="81"/>
      <c r="C106" s="78"/>
      <c r="D106" s="78"/>
      <c r="E106" s="79"/>
      <c r="F106" s="79"/>
      <c r="G106" s="79"/>
      <c r="H106" s="79"/>
      <c r="I106" s="79"/>
      <c r="J106" s="84"/>
    </row>
    <row r="107" spans="2:10" ht="16.5">
      <c r="B107" s="81"/>
      <c r="C107" s="78"/>
      <c r="D107" s="78"/>
      <c r="E107" s="79"/>
      <c r="F107" s="79"/>
      <c r="G107" s="79"/>
      <c r="H107" s="79"/>
      <c r="I107" s="79"/>
      <c r="J107" s="84"/>
    </row>
    <row r="108" spans="2:10" ht="16.5">
      <c r="B108" s="81"/>
      <c r="C108" s="78"/>
      <c r="D108" s="78"/>
      <c r="E108" s="79"/>
      <c r="F108" s="79"/>
      <c r="G108" s="79"/>
      <c r="H108" s="79"/>
      <c r="I108" s="79"/>
      <c r="J108" s="84"/>
    </row>
    <row r="109" spans="2:10" ht="16.5">
      <c r="B109" s="81"/>
      <c r="C109" s="78"/>
      <c r="D109" s="78"/>
      <c r="E109" s="79"/>
      <c r="F109" s="79"/>
      <c r="G109" s="79"/>
      <c r="H109" s="79"/>
      <c r="I109" s="79"/>
      <c r="J109" s="84"/>
    </row>
    <row r="110" spans="2:10" ht="16.5">
      <c r="B110" s="81"/>
      <c r="C110" s="78"/>
      <c r="D110" s="78"/>
      <c r="E110" s="79"/>
      <c r="F110" s="79"/>
      <c r="G110" s="79"/>
      <c r="H110" s="79"/>
      <c r="I110" s="79"/>
      <c r="J110" s="84"/>
    </row>
    <row r="111" spans="2:10" ht="16.5">
      <c r="B111" s="81"/>
      <c r="C111" s="78"/>
      <c r="D111" s="78"/>
      <c r="E111" s="79"/>
      <c r="F111" s="79"/>
      <c r="G111" s="79"/>
      <c r="H111" s="79"/>
      <c r="I111" s="79"/>
      <c r="J111" s="84"/>
    </row>
    <row r="112" spans="2:10" ht="16.5">
      <c r="B112" s="81"/>
      <c r="C112" s="78"/>
      <c r="D112" s="78"/>
      <c r="E112" s="79"/>
      <c r="F112" s="79"/>
      <c r="G112" s="79"/>
      <c r="H112" s="79"/>
      <c r="I112" s="79"/>
      <c r="J112" s="84"/>
    </row>
    <row r="113" spans="2:10" ht="16.5">
      <c r="B113" s="81"/>
      <c r="C113" s="78"/>
      <c r="D113" s="78"/>
      <c r="E113" s="79"/>
      <c r="F113" s="79"/>
      <c r="G113" s="79"/>
      <c r="H113" s="79"/>
      <c r="I113" s="79"/>
      <c r="J113" s="84"/>
    </row>
    <row r="114" spans="2:10" ht="16.5">
      <c r="B114" s="81"/>
      <c r="C114" s="78"/>
      <c r="D114" s="78"/>
      <c r="E114" s="79"/>
      <c r="F114" s="79"/>
      <c r="G114" s="79"/>
      <c r="H114" s="79"/>
      <c r="I114" s="79"/>
      <c r="J114" s="84"/>
    </row>
    <row r="115" spans="2:10" ht="16.5">
      <c r="B115" s="81"/>
      <c r="C115" s="78"/>
      <c r="D115" s="78"/>
      <c r="E115" s="79"/>
      <c r="F115" s="79"/>
      <c r="G115" s="79"/>
      <c r="H115" s="79"/>
      <c r="I115" s="79"/>
      <c r="J115" s="84"/>
    </row>
    <row r="116" spans="2:10" ht="16.5">
      <c r="B116" s="81"/>
      <c r="C116" s="78"/>
      <c r="D116" s="78"/>
      <c r="E116" s="79"/>
      <c r="F116" s="79"/>
      <c r="G116" s="79"/>
      <c r="H116" s="79"/>
      <c r="I116" s="79"/>
      <c r="J116" s="84"/>
    </row>
    <row r="117" spans="2:10" ht="16.5">
      <c r="B117" s="81"/>
      <c r="C117" s="78"/>
      <c r="D117" s="78"/>
      <c r="E117" s="79"/>
      <c r="F117" s="79"/>
      <c r="G117" s="79"/>
      <c r="H117" s="79"/>
      <c r="I117" s="79"/>
      <c r="J117" s="84"/>
    </row>
    <row r="118" spans="2:10" ht="16.5">
      <c r="B118" s="81"/>
      <c r="C118" s="78"/>
      <c r="D118" s="78"/>
      <c r="E118" s="79"/>
      <c r="F118" s="79"/>
      <c r="G118" s="79"/>
      <c r="H118" s="79"/>
      <c r="I118" s="79"/>
      <c r="J118" s="84"/>
    </row>
    <row r="119" spans="2:10" ht="16.5">
      <c r="B119" s="81"/>
      <c r="C119" s="78"/>
      <c r="D119" s="78"/>
      <c r="E119" s="79"/>
      <c r="F119" s="79"/>
      <c r="G119" s="79"/>
      <c r="H119" s="79"/>
      <c r="I119" s="79"/>
      <c r="J119" s="84"/>
    </row>
    <row r="120" spans="2:10" ht="16.5">
      <c r="B120" s="81"/>
      <c r="C120" s="78"/>
      <c r="D120" s="78"/>
      <c r="E120" s="79"/>
      <c r="F120" s="79"/>
      <c r="G120" s="79"/>
      <c r="H120" s="79"/>
      <c r="I120" s="79"/>
      <c r="J120" s="84"/>
    </row>
    <row r="121" spans="2:10" ht="16.5">
      <c r="B121" s="81"/>
      <c r="C121" s="78"/>
      <c r="D121" s="78"/>
      <c r="E121" s="79"/>
      <c r="F121" s="79"/>
      <c r="G121" s="79"/>
      <c r="H121" s="79"/>
      <c r="I121" s="79"/>
      <c r="J121" s="84"/>
    </row>
    <row r="122" spans="2:10" ht="16.5">
      <c r="B122" s="81"/>
      <c r="C122" s="78"/>
      <c r="D122" s="78"/>
      <c r="E122" s="79"/>
      <c r="F122" s="79"/>
      <c r="G122" s="79"/>
      <c r="H122" s="79"/>
      <c r="I122" s="79"/>
      <c r="J122" s="84"/>
    </row>
    <row r="123" spans="2:10" ht="16.5">
      <c r="B123" s="81"/>
      <c r="C123" s="78"/>
      <c r="D123" s="78"/>
      <c r="E123" s="79"/>
      <c r="F123" s="79"/>
      <c r="G123" s="79"/>
      <c r="H123" s="79"/>
      <c r="I123" s="79"/>
      <c r="J123" s="84"/>
    </row>
    <row r="124" spans="2:10" ht="16.5">
      <c r="B124" s="81"/>
      <c r="C124" s="78"/>
      <c r="D124" s="78"/>
      <c r="E124" s="79"/>
      <c r="F124" s="79"/>
      <c r="G124" s="79"/>
      <c r="H124" s="79"/>
      <c r="I124" s="79"/>
      <c r="J124" s="84"/>
    </row>
    <row r="125" spans="2:10" ht="16.5">
      <c r="B125" s="81"/>
      <c r="C125" s="78"/>
      <c r="D125" s="78"/>
      <c r="E125" s="79"/>
      <c r="F125" s="79"/>
      <c r="G125" s="79"/>
      <c r="H125" s="79"/>
      <c r="I125" s="79"/>
      <c r="J125" s="84"/>
    </row>
    <row r="126" spans="2:10" ht="16.5">
      <c r="B126" s="81"/>
      <c r="C126" s="78"/>
      <c r="D126" s="78"/>
      <c r="E126" s="79"/>
      <c r="F126" s="79"/>
      <c r="G126" s="79"/>
      <c r="H126" s="79"/>
      <c r="I126" s="79"/>
      <c r="J126" s="84"/>
    </row>
    <row r="127" spans="2:10" ht="16.5">
      <c r="B127" s="81"/>
      <c r="C127" s="78"/>
      <c r="D127" s="78"/>
      <c r="E127" s="79"/>
      <c r="F127" s="79"/>
      <c r="G127" s="79"/>
      <c r="H127" s="79"/>
      <c r="I127" s="79"/>
      <c r="J127" s="84"/>
    </row>
    <row r="128" spans="2:10" ht="16.5">
      <c r="B128" s="81"/>
      <c r="C128" s="78"/>
      <c r="D128" s="78"/>
      <c r="E128" s="79"/>
      <c r="F128" s="79"/>
      <c r="G128" s="79"/>
      <c r="H128" s="79"/>
      <c r="I128" s="79"/>
      <c r="J128" s="84"/>
    </row>
    <row r="129" spans="2:10" ht="16.5">
      <c r="B129" s="81"/>
      <c r="C129" s="78"/>
      <c r="D129" s="78"/>
      <c r="E129" s="79"/>
      <c r="F129" s="79"/>
      <c r="G129" s="79"/>
      <c r="H129" s="79"/>
      <c r="I129" s="79"/>
      <c r="J129" s="84"/>
    </row>
    <row r="130" spans="2:10" ht="16.5">
      <c r="B130" s="81"/>
      <c r="C130" s="78"/>
      <c r="D130" s="78"/>
      <c r="E130" s="79"/>
      <c r="F130" s="79"/>
      <c r="G130" s="79"/>
      <c r="H130" s="79"/>
      <c r="I130" s="79"/>
      <c r="J130" s="84"/>
    </row>
    <row r="131" spans="2:10" ht="16.5">
      <c r="B131" s="81"/>
      <c r="C131" s="78"/>
      <c r="D131" s="78"/>
      <c r="E131" s="79"/>
      <c r="F131" s="79"/>
      <c r="G131" s="79"/>
      <c r="H131" s="79"/>
      <c r="I131" s="79"/>
      <c r="J131" s="84"/>
    </row>
    <row r="132" spans="2:10" ht="16.5">
      <c r="B132" s="81"/>
      <c r="C132" s="78"/>
      <c r="D132" s="78"/>
      <c r="E132" s="79"/>
      <c r="F132" s="79"/>
      <c r="G132" s="79"/>
      <c r="H132" s="79"/>
      <c r="I132" s="79"/>
      <c r="J132" s="84"/>
    </row>
    <row r="133" spans="2:10" ht="16.5">
      <c r="B133" s="81"/>
      <c r="C133" s="78"/>
      <c r="D133" s="78"/>
      <c r="E133" s="79"/>
      <c r="F133" s="79"/>
      <c r="G133" s="79"/>
      <c r="H133" s="79"/>
      <c r="I133" s="79"/>
      <c r="J133" s="84"/>
    </row>
    <row r="134" spans="2:10" ht="16.5">
      <c r="B134" s="81"/>
      <c r="C134" s="78"/>
      <c r="D134" s="78"/>
      <c r="E134" s="79"/>
      <c r="F134" s="79"/>
      <c r="G134" s="79"/>
      <c r="H134" s="79"/>
      <c r="I134" s="79"/>
      <c r="J134" s="84"/>
    </row>
    <row r="135" spans="2:10" ht="16.5">
      <c r="B135" s="81"/>
      <c r="C135" s="78"/>
      <c r="D135" s="78"/>
      <c r="E135" s="79"/>
      <c r="F135" s="79"/>
      <c r="G135" s="79"/>
      <c r="H135" s="79"/>
      <c r="I135" s="79"/>
      <c r="J135" s="84"/>
    </row>
    <row r="136" spans="2:10" ht="16.5">
      <c r="B136" s="81"/>
      <c r="C136" s="78"/>
      <c r="D136" s="78"/>
      <c r="E136" s="79"/>
      <c r="F136" s="79"/>
      <c r="G136" s="79"/>
      <c r="H136" s="79"/>
      <c r="I136" s="79"/>
      <c r="J136" s="84"/>
    </row>
    <row r="137" spans="2:10" ht="16.5">
      <c r="B137" s="81"/>
      <c r="C137" s="78"/>
      <c r="D137" s="78"/>
      <c r="E137" s="79"/>
      <c r="F137" s="79"/>
      <c r="G137" s="79"/>
      <c r="H137" s="79"/>
      <c r="I137" s="79"/>
      <c r="J137" s="84"/>
    </row>
    <row r="138" spans="2:10" ht="16.5">
      <c r="B138" s="81"/>
      <c r="C138" s="78"/>
      <c r="D138" s="78"/>
      <c r="E138" s="79"/>
      <c r="F138" s="79"/>
      <c r="G138" s="79"/>
      <c r="H138" s="79"/>
      <c r="I138" s="79"/>
      <c r="J138" s="84"/>
    </row>
    <row r="139" spans="2:10" ht="16.5">
      <c r="B139" s="81"/>
      <c r="C139" s="78"/>
      <c r="D139" s="78"/>
      <c r="E139" s="79"/>
      <c r="F139" s="79"/>
      <c r="G139" s="79"/>
      <c r="H139" s="79"/>
      <c r="I139" s="79"/>
      <c r="J139" s="84"/>
    </row>
    <row r="140" spans="2:10" ht="16.5">
      <c r="B140" s="81"/>
      <c r="C140" s="78"/>
      <c r="D140" s="78"/>
      <c r="E140" s="79"/>
      <c r="F140" s="79"/>
      <c r="G140" s="79"/>
      <c r="H140" s="79"/>
      <c r="I140" s="79"/>
      <c r="J140" s="84"/>
    </row>
    <row r="141" spans="2:10" ht="16.5">
      <c r="B141" s="81"/>
      <c r="C141" s="78"/>
      <c r="D141" s="78"/>
      <c r="E141" s="79"/>
      <c r="F141" s="79"/>
      <c r="G141" s="79"/>
      <c r="H141" s="79"/>
      <c r="I141" s="79"/>
      <c r="J141" s="84"/>
    </row>
    <row r="142" spans="2:10" ht="16.5">
      <c r="B142" s="81"/>
      <c r="C142" s="78"/>
      <c r="D142" s="78"/>
      <c r="E142" s="79"/>
      <c r="F142" s="79"/>
      <c r="G142" s="79"/>
      <c r="H142" s="79"/>
      <c r="I142" s="79"/>
      <c r="J142" s="84"/>
    </row>
    <row r="143" spans="2:10" ht="16.5">
      <c r="B143" s="81"/>
      <c r="C143" s="78"/>
      <c r="D143" s="78"/>
      <c r="E143" s="79"/>
      <c r="F143" s="79"/>
      <c r="G143" s="79"/>
      <c r="H143" s="79"/>
      <c r="I143" s="79"/>
      <c r="J143" s="84"/>
    </row>
    <row r="144" spans="2:10" ht="16.5">
      <c r="B144" s="81"/>
      <c r="C144" s="78"/>
      <c r="D144" s="78"/>
      <c r="E144" s="79"/>
      <c r="F144" s="79"/>
      <c r="G144" s="79"/>
      <c r="H144" s="79"/>
      <c r="I144" s="79"/>
      <c r="J144" s="84"/>
    </row>
    <row r="145" spans="2:10" ht="16.5">
      <c r="B145" s="81"/>
      <c r="C145" s="78"/>
      <c r="D145" s="78"/>
      <c r="E145" s="79"/>
      <c r="F145" s="79"/>
      <c r="G145" s="79"/>
      <c r="H145" s="79"/>
      <c r="I145" s="79"/>
      <c r="J145" s="84"/>
    </row>
    <row r="146" spans="2:10" ht="16.5">
      <c r="B146" s="81"/>
      <c r="C146" s="78"/>
      <c r="D146" s="78"/>
      <c r="E146" s="79"/>
      <c r="F146" s="79"/>
      <c r="G146" s="79"/>
      <c r="H146" s="79"/>
      <c r="I146" s="79"/>
      <c r="J146" s="84"/>
    </row>
    <row r="147" spans="2:10" ht="16.5">
      <c r="B147" s="81"/>
      <c r="C147" s="78"/>
      <c r="D147" s="78"/>
      <c r="E147" s="79"/>
      <c r="F147" s="79"/>
      <c r="G147" s="79"/>
      <c r="H147" s="79"/>
      <c r="I147" s="79"/>
      <c r="J147" s="84"/>
    </row>
    <row r="148" spans="2:10" ht="16.5">
      <c r="B148" s="81"/>
      <c r="C148" s="78"/>
      <c r="D148" s="78"/>
      <c r="E148" s="79"/>
      <c r="F148" s="79"/>
      <c r="G148" s="79"/>
      <c r="H148" s="79"/>
      <c r="I148" s="79"/>
      <c r="J148" s="84"/>
    </row>
    <row r="149" spans="2:10" ht="16.5">
      <c r="B149" s="81"/>
      <c r="C149" s="78"/>
      <c r="D149" s="78"/>
      <c r="E149" s="79"/>
      <c r="F149" s="79"/>
      <c r="G149" s="79"/>
      <c r="H149" s="79"/>
      <c r="I149" s="79"/>
      <c r="J149" s="84"/>
    </row>
    <row r="150" spans="2:10" ht="16.5">
      <c r="B150" s="81"/>
      <c r="C150" s="78"/>
      <c r="D150" s="78"/>
      <c r="E150" s="79"/>
      <c r="F150" s="79"/>
      <c r="G150" s="79"/>
      <c r="H150" s="79"/>
      <c r="I150" s="79"/>
      <c r="J150" s="84"/>
    </row>
    <row r="151" spans="2:10" ht="16.5">
      <c r="B151" s="81"/>
      <c r="C151" s="78"/>
      <c r="D151" s="78"/>
      <c r="E151" s="79"/>
      <c r="F151" s="79"/>
      <c r="G151" s="79"/>
      <c r="H151" s="79"/>
      <c r="I151" s="79"/>
      <c r="J151" s="84"/>
    </row>
    <row r="152" spans="2:10" ht="16.5">
      <c r="B152" s="81"/>
      <c r="C152" s="78"/>
      <c r="D152" s="78"/>
      <c r="E152" s="79"/>
      <c r="F152" s="79"/>
      <c r="G152" s="79"/>
      <c r="H152" s="79"/>
      <c r="I152" s="79"/>
      <c r="J152" s="84"/>
    </row>
    <row r="153" spans="2:10" ht="16.5">
      <c r="B153" s="81"/>
      <c r="C153" s="78"/>
      <c r="D153" s="78"/>
      <c r="E153" s="79"/>
      <c r="F153" s="79"/>
      <c r="G153" s="79"/>
      <c r="H153" s="79"/>
      <c r="I153" s="79"/>
      <c r="J153" s="84"/>
    </row>
    <row r="154" spans="2:10" ht="16.5">
      <c r="B154" s="81"/>
      <c r="C154" s="78"/>
      <c r="D154" s="78"/>
      <c r="E154" s="79"/>
      <c r="F154" s="79"/>
      <c r="G154" s="79"/>
      <c r="H154" s="79"/>
      <c r="I154" s="79"/>
      <c r="J154" s="84"/>
    </row>
    <row r="155" spans="2:10" ht="16.5">
      <c r="B155" s="81"/>
      <c r="C155" s="78"/>
      <c r="D155" s="78"/>
      <c r="E155" s="79"/>
      <c r="F155" s="79"/>
      <c r="G155" s="79"/>
      <c r="H155" s="79"/>
      <c r="I155" s="79"/>
      <c r="J155" s="84"/>
    </row>
    <row r="156" spans="2:10" ht="16.5">
      <c r="B156" s="81"/>
      <c r="C156" s="78"/>
      <c r="D156" s="78"/>
      <c r="E156" s="79"/>
      <c r="F156" s="79"/>
      <c r="G156" s="79"/>
      <c r="H156" s="79"/>
      <c r="I156" s="79"/>
      <c r="J156" s="84"/>
    </row>
    <row r="157" spans="2:10" ht="16.5">
      <c r="B157" s="81"/>
      <c r="C157" s="78"/>
      <c r="D157" s="78"/>
      <c r="E157" s="79"/>
      <c r="F157" s="79"/>
      <c r="G157" s="79"/>
      <c r="H157" s="79"/>
      <c r="I157" s="79"/>
      <c r="J157" s="84"/>
    </row>
    <row r="158" spans="2:10" ht="16.5">
      <c r="B158" s="81"/>
      <c r="C158" s="78"/>
      <c r="D158" s="78"/>
      <c r="E158" s="79"/>
      <c r="F158" s="79"/>
      <c r="G158" s="79"/>
      <c r="H158" s="79"/>
      <c r="I158" s="79"/>
      <c r="J158" s="84"/>
    </row>
    <row r="159" spans="2:10" ht="16.5">
      <c r="B159" s="81"/>
      <c r="C159" s="78"/>
      <c r="D159" s="78"/>
      <c r="E159" s="79"/>
      <c r="F159" s="79"/>
      <c r="G159" s="79"/>
      <c r="H159" s="79"/>
      <c r="I159" s="79"/>
      <c r="J159" s="84"/>
    </row>
    <row r="160" spans="2:10" ht="16.5">
      <c r="B160" s="81"/>
      <c r="C160" s="78"/>
      <c r="D160" s="78"/>
      <c r="E160" s="79"/>
      <c r="F160" s="79"/>
      <c r="G160" s="79"/>
      <c r="H160" s="79"/>
      <c r="I160" s="79"/>
      <c r="J160" s="84"/>
    </row>
    <row r="161" spans="2:10" ht="16.5">
      <c r="B161" s="81"/>
      <c r="C161" s="78"/>
      <c r="D161" s="78"/>
      <c r="E161" s="79"/>
      <c r="F161" s="79"/>
      <c r="G161" s="79"/>
      <c r="H161" s="79"/>
      <c r="I161" s="79"/>
      <c r="J161" s="84"/>
    </row>
    <row r="162" spans="2:10" ht="16.5">
      <c r="B162" s="81"/>
      <c r="C162" s="78"/>
      <c r="D162" s="78"/>
      <c r="E162" s="79"/>
      <c r="F162" s="79"/>
      <c r="G162" s="79"/>
      <c r="H162" s="79"/>
      <c r="I162" s="79"/>
      <c r="J162" s="84"/>
    </row>
    <row r="163" spans="2:10" ht="16.5">
      <c r="B163" s="81"/>
      <c r="C163" s="78"/>
      <c r="D163" s="78"/>
      <c r="E163" s="79"/>
      <c r="F163" s="79"/>
      <c r="G163" s="79"/>
      <c r="H163" s="79"/>
      <c r="I163" s="79"/>
      <c r="J163" s="84"/>
    </row>
    <row r="164" spans="2:10" ht="16.5">
      <c r="B164" s="81"/>
      <c r="C164" s="78"/>
      <c r="D164" s="78"/>
      <c r="E164" s="79"/>
      <c r="F164" s="79"/>
      <c r="G164" s="79"/>
      <c r="H164" s="79"/>
      <c r="I164" s="79"/>
      <c r="J164" s="84"/>
    </row>
    <row r="165" spans="2:10" ht="16.5">
      <c r="B165" s="82"/>
      <c r="C165" s="85"/>
      <c r="D165" s="85"/>
      <c r="E165" s="86"/>
      <c r="F165" s="86"/>
      <c r="G165" s="86"/>
      <c r="H165" s="86"/>
      <c r="I165" s="86"/>
      <c r="J165" s="87"/>
    </row>
    <row r="166" spans="2:10" ht="16.5"/>
  </sheetData>
  <mergeCells count="18">
    <mergeCell ref="C62:D62"/>
    <mergeCell ref="C30:D30"/>
    <mergeCell ref="C33:D33"/>
    <mergeCell ref="C34:D34"/>
    <mergeCell ref="C38:D38"/>
    <mergeCell ref="C40:D40"/>
    <mergeCell ref="C42:D42"/>
    <mergeCell ref="C43:D43"/>
    <mergeCell ref="C47:D47"/>
    <mergeCell ref="C53:D53"/>
    <mergeCell ref="C58:D58"/>
    <mergeCell ref="C59:D59"/>
    <mergeCell ref="C26:D26"/>
    <mergeCell ref="B2:J2"/>
    <mergeCell ref="B14:J14"/>
    <mergeCell ref="C19:D19"/>
    <mergeCell ref="C22:D22"/>
    <mergeCell ref="C25:D25"/>
  </mergeCells>
  <conditionalFormatting sqref="E13:F13 E15:F16 E17">
    <cfRule type="cellIs" dxfId="8849" priority="281" operator="equal">
      <formula>"0 = No answer/Not Applicable"</formula>
    </cfRule>
    <cfRule type="cellIs" dxfId="8848" priority="282" operator="equal">
      <formula>"1 = Not present, needs to be developed"</formula>
    </cfRule>
    <cfRule type="cellIs" dxfId="8847" priority="283" operator="equal">
      <formula>"2 = Needs a lot of strengthening"</formula>
    </cfRule>
    <cfRule type="cellIs" dxfId="8846" priority="284" operator="equal">
      <formula>"3 = Needs some strengthening"</formula>
    </cfRule>
    <cfRule type="cellIs" dxfId="8845" priority="285" operator="equal">
      <formula>"4 = Already present, no action needed"</formula>
    </cfRule>
  </conditionalFormatting>
  <conditionalFormatting sqref="E18 E20:E21 E23:E24">
    <cfRule type="cellIs" dxfId="8844" priority="276" operator="equal">
      <formula>"0 = No answer/Not Applicable"</formula>
    </cfRule>
    <cfRule type="cellIs" dxfId="8843" priority="277" operator="equal">
      <formula>"1 = Not present, needs to be developed"</formula>
    </cfRule>
    <cfRule type="cellIs" dxfId="8842" priority="278" operator="equal">
      <formula>"2 = Needs a lot of strengthening"</formula>
    </cfRule>
    <cfRule type="cellIs" dxfId="8841" priority="279" operator="equal">
      <formula>"3 = Needs some strengthening"</formula>
    </cfRule>
    <cfRule type="cellIs" dxfId="8840" priority="280" operator="equal">
      <formula>"4 = Already present, no action needed"</formula>
    </cfRule>
  </conditionalFormatting>
  <conditionalFormatting sqref="E27:E29">
    <cfRule type="cellIs" dxfId="8839" priority="271" operator="equal">
      <formula>"0 = No answer/Not Applicable"</formula>
    </cfRule>
    <cfRule type="cellIs" dxfId="8838" priority="272" operator="equal">
      <formula>"1 = Not present, needs to be developed"</formula>
    </cfRule>
    <cfRule type="cellIs" dxfId="8837" priority="273" operator="equal">
      <formula>"2 = Needs a lot of strengthening"</formula>
    </cfRule>
    <cfRule type="cellIs" dxfId="8836" priority="274" operator="equal">
      <formula>"3 = Needs some strengthening"</formula>
    </cfRule>
    <cfRule type="cellIs" dxfId="8835" priority="275" operator="equal">
      <formula>"4 = Already present, no action needed"</formula>
    </cfRule>
  </conditionalFormatting>
  <conditionalFormatting sqref="E31:E32">
    <cfRule type="cellIs" dxfId="8834" priority="266" operator="equal">
      <formula>"0 = No answer/Not Applicable"</formula>
    </cfRule>
    <cfRule type="cellIs" dxfId="8833" priority="267" operator="equal">
      <formula>"1 = Not present, needs to be developed"</formula>
    </cfRule>
    <cfRule type="cellIs" dxfId="8832" priority="268" operator="equal">
      <formula>"2 = Needs a lot of strengthening"</formula>
    </cfRule>
    <cfRule type="cellIs" dxfId="8831" priority="269" operator="equal">
      <formula>"3 = Needs some strengthening"</formula>
    </cfRule>
    <cfRule type="cellIs" dxfId="8830" priority="270" operator="equal">
      <formula>"4 = Already present, no action needed"</formula>
    </cfRule>
  </conditionalFormatting>
  <conditionalFormatting sqref="E35:E37">
    <cfRule type="cellIs" dxfId="8829" priority="261" operator="equal">
      <formula>"0 = No answer/Not Applicable"</formula>
    </cfRule>
    <cfRule type="cellIs" dxfId="8828" priority="262" operator="equal">
      <formula>"1 = Not present, needs to be developed"</formula>
    </cfRule>
    <cfRule type="cellIs" dxfId="8827" priority="263" operator="equal">
      <formula>"2 = Needs a lot of strengthening"</formula>
    </cfRule>
    <cfRule type="cellIs" dxfId="8826" priority="264" operator="equal">
      <formula>"3 = Needs some strengthening"</formula>
    </cfRule>
    <cfRule type="cellIs" dxfId="8825" priority="265" operator="equal">
      <formula>"4 = Already present, no action needed"</formula>
    </cfRule>
  </conditionalFormatting>
  <conditionalFormatting sqref="E39">
    <cfRule type="cellIs" dxfId="8824" priority="256" operator="equal">
      <formula>"0 = No answer/Not Applicable"</formula>
    </cfRule>
    <cfRule type="cellIs" dxfId="8823" priority="257" operator="equal">
      <formula>"1 = Not present, needs to be developed"</formula>
    </cfRule>
    <cfRule type="cellIs" dxfId="8822" priority="258" operator="equal">
      <formula>"2 = Needs a lot of strengthening"</formula>
    </cfRule>
    <cfRule type="cellIs" dxfId="8821" priority="259" operator="equal">
      <formula>"3 = Needs some strengthening"</formula>
    </cfRule>
    <cfRule type="cellIs" dxfId="8820" priority="260" operator="equal">
      <formula>"4 = Already present, no action needed"</formula>
    </cfRule>
  </conditionalFormatting>
  <conditionalFormatting sqref="E41 E44:E46">
    <cfRule type="cellIs" dxfId="8819" priority="251" operator="equal">
      <formula>"0 = No answer/Not Applicable"</formula>
    </cfRule>
    <cfRule type="cellIs" dxfId="8818" priority="252" operator="equal">
      <formula>"1 = Not present, needs to be developed"</formula>
    </cfRule>
    <cfRule type="cellIs" dxfId="8817" priority="253" operator="equal">
      <formula>"2 = Needs a lot of strengthening"</formula>
    </cfRule>
    <cfRule type="cellIs" dxfId="8816" priority="254" operator="equal">
      <formula>"3 = Needs some strengthening"</formula>
    </cfRule>
    <cfRule type="cellIs" dxfId="8815" priority="255" operator="equal">
      <formula>"4 = Already present, no action needed"</formula>
    </cfRule>
  </conditionalFormatting>
  <conditionalFormatting sqref="E48:E52">
    <cfRule type="cellIs" dxfId="8814" priority="246" operator="equal">
      <formula>"0 = No answer/Not Applicable"</formula>
    </cfRule>
    <cfRule type="cellIs" dxfId="8813" priority="247" operator="equal">
      <formula>"1 = Not present, needs to be developed"</formula>
    </cfRule>
    <cfRule type="cellIs" dxfId="8812" priority="248" operator="equal">
      <formula>"2 = Needs a lot of strengthening"</formula>
    </cfRule>
    <cfRule type="cellIs" dxfId="8811" priority="249" operator="equal">
      <formula>"3 = Needs some strengthening"</formula>
    </cfRule>
    <cfRule type="cellIs" dxfId="8810" priority="250" operator="equal">
      <formula>"4 = Already present, no action needed"</formula>
    </cfRule>
  </conditionalFormatting>
  <conditionalFormatting sqref="E54:E57">
    <cfRule type="cellIs" dxfId="8809" priority="241" operator="equal">
      <formula>"0 = No answer/Not Applicable"</formula>
    </cfRule>
    <cfRule type="cellIs" dxfId="8808" priority="242" operator="equal">
      <formula>"1 = Not present, needs to be developed"</formula>
    </cfRule>
    <cfRule type="cellIs" dxfId="8807" priority="243" operator="equal">
      <formula>"2 = Needs a lot of strengthening"</formula>
    </cfRule>
    <cfRule type="cellIs" dxfId="8806" priority="244" operator="equal">
      <formula>"3 = Needs some strengthening"</formula>
    </cfRule>
    <cfRule type="cellIs" dxfId="8805" priority="245" operator="equal">
      <formula>"4 = Already present, no action needed"</formula>
    </cfRule>
  </conditionalFormatting>
  <conditionalFormatting sqref="E60:E61 E63:E66">
    <cfRule type="cellIs" dxfId="8804" priority="236" operator="equal">
      <formula>"0 = No answer/Not Applicable"</formula>
    </cfRule>
    <cfRule type="cellIs" dxfId="8803" priority="237" operator="equal">
      <formula>"1 = Not present, needs to be developed"</formula>
    </cfRule>
    <cfRule type="cellIs" dxfId="8802" priority="238" operator="equal">
      <formula>"2 = Needs a lot of strengthening"</formula>
    </cfRule>
    <cfRule type="cellIs" dxfId="8801" priority="239" operator="equal">
      <formula>"3 = Needs some strengthening"</formula>
    </cfRule>
    <cfRule type="cellIs" dxfId="8800" priority="240" operator="equal">
      <formula>"4 = Already present, no action needed"</formula>
    </cfRule>
  </conditionalFormatting>
  <conditionalFormatting sqref="D16">
    <cfRule type="cellIs" dxfId="8799" priority="231" operator="equal">
      <formula>"0 = No answer/Not Applicable"</formula>
    </cfRule>
    <cfRule type="cellIs" dxfId="8798" priority="232" operator="equal">
      <formula>"1 = Not present, needs to be developed"</formula>
    </cfRule>
    <cfRule type="cellIs" dxfId="8797" priority="233" operator="equal">
      <formula>"2 = Needs a lot of strengthening"</formula>
    </cfRule>
    <cfRule type="cellIs" dxfId="8796" priority="234" operator="equal">
      <formula>"3 = Needs some strengthening"</formula>
    </cfRule>
    <cfRule type="cellIs" dxfId="8795" priority="235" operator="equal">
      <formula>"4 = Already present, no action needed"</formula>
    </cfRule>
  </conditionalFormatting>
  <conditionalFormatting sqref="G13:H13">
    <cfRule type="cellIs" dxfId="8794" priority="226" operator="equal">
      <formula>"0 = No answer/Not Applicable"</formula>
    </cfRule>
    <cfRule type="cellIs" dxfId="8793" priority="227" operator="equal">
      <formula>"1 = Not present, needs to be developed"</formula>
    </cfRule>
    <cfRule type="cellIs" dxfId="8792" priority="228" operator="equal">
      <formula>"2 = Needs a lot of strengthening"</formula>
    </cfRule>
    <cfRule type="cellIs" dxfId="8791" priority="229" operator="equal">
      <formula>"3 = Needs some strengthening"</formula>
    </cfRule>
    <cfRule type="cellIs" dxfId="8790" priority="230" operator="equal">
      <formula>"4 = Already present, no action needed"</formula>
    </cfRule>
  </conditionalFormatting>
  <conditionalFormatting sqref="G17 I17">
    <cfRule type="cellIs" dxfId="8789" priority="221" operator="equal">
      <formula>"0 = No answer/Not Applicable"</formula>
    </cfRule>
    <cfRule type="cellIs" dxfId="8788" priority="222" operator="equal">
      <formula>"1 = Not present, needs to be developed"</formula>
    </cfRule>
    <cfRule type="cellIs" dxfId="8787" priority="223" operator="equal">
      <formula>"2 = Needs a lot of strengthening"</formula>
    </cfRule>
    <cfRule type="cellIs" dxfId="8786" priority="224" operator="equal">
      <formula>"3 = Needs some strengthening"</formula>
    </cfRule>
    <cfRule type="cellIs" dxfId="8785" priority="225" operator="equal">
      <formula>"4 = Already present, no action needed"</formula>
    </cfRule>
  </conditionalFormatting>
  <conditionalFormatting sqref="G18 I18">
    <cfRule type="cellIs" dxfId="8784" priority="216" operator="equal">
      <formula>"0 = No answer/Not Applicable"</formula>
    </cfRule>
    <cfRule type="cellIs" dxfId="8783" priority="217" operator="equal">
      <formula>"1 = Not present, needs to be developed"</formula>
    </cfRule>
    <cfRule type="cellIs" dxfId="8782" priority="218" operator="equal">
      <formula>"2 = Needs a lot of strengthening"</formula>
    </cfRule>
    <cfRule type="cellIs" dxfId="8781" priority="219" operator="equal">
      <formula>"3 = Needs some strengthening"</formula>
    </cfRule>
    <cfRule type="cellIs" dxfId="8780" priority="220" operator="equal">
      <formula>"4 = Already present, no action needed"</formula>
    </cfRule>
  </conditionalFormatting>
  <conditionalFormatting sqref="G20:G21 I20:I21">
    <cfRule type="cellIs" dxfId="8779" priority="211" operator="equal">
      <formula>"0 = No answer/Not Applicable"</formula>
    </cfRule>
    <cfRule type="cellIs" dxfId="8778" priority="212" operator="equal">
      <formula>"1 = Not present, needs to be developed"</formula>
    </cfRule>
    <cfRule type="cellIs" dxfId="8777" priority="213" operator="equal">
      <formula>"2 = Needs a lot of strengthening"</formula>
    </cfRule>
    <cfRule type="cellIs" dxfId="8776" priority="214" operator="equal">
      <formula>"3 = Needs some strengthening"</formula>
    </cfRule>
    <cfRule type="cellIs" dxfId="8775" priority="215" operator="equal">
      <formula>"4 = Already present, no action needed"</formula>
    </cfRule>
  </conditionalFormatting>
  <conditionalFormatting sqref="G23:G24 I23:I24">
    <cfRule type="cellIs" dxfId="8774" priority="206" operator="equal">
      <formula>"0 = No answer/Not Applicable"</formula>
    </cfRule>
    <cfRule type="cellIs" dxfId="8773" priority="207" operator="equal">
      <formula>"1 = Not present, needs to be developed"</formula>
    </cfRule>
    <cfRule type="cellIs" dxfId="8772" priority="208" operator="equal">
      <formula>"2 = Needs a lot of strengthening"</formula>
    </cfRule>
    <cfRule type="cellIs" dxfId="8771" priority="209" operator="equal">
      <formula>"3 = Needs some strengthening"</formula>
    </cfRule>
    <cfRule type="cellIs" dxfId="8770" priority="210" operator="equal">
      <formula>"4 = Already present, no action needed"</formula>
    </cfRule>
  </conditionalFormatting>
  <conditionalFormatting sqref="G27:G29 I27:I29">
    <cfRule type="cellIs" dxfId="8769" priority="201" operator="equal">
      <formula>"0 = No answer/Not Applicable"</formula>
    </cfRule>
    <cfRule type="cellIs" dxfId="8768" priority="202" operator="equal">
      <formula>"1 = Not present, needs to be developed"</formula>
    </cfRule>
    <cfRule type="cellIs" dxfId="8767" priority="203" operator="equal">
      <formula>"2 = Needs a lot of strengthening"</formula>
    </cfRule>
    <cfRule type="cellIs" dxfId="8766" priority="204" operator="equal">
      <formula>"3 = Needs some strengthening"</formula>
    </cfRule>
    <cfRule type="cellIs" dxfId="8765" priority="205" operator="equal">
      <formula>"4 = Already present, no action needed"</formula>
    </cfRule>
  </conditionalFormatting>
  <conditionalFormatting sqref="G31:G32 I31:I32">
    <cfRule type="cellIs" dxfId="8764" priority="196" operator="equal">
      <formula>"0 = No answer/Not Applicable"</formula>
    </cfRule>
    <cfRule type="cellIs" dxfId="8763" priority="197" operator="equal">
      <formula>"1 = Not present, needs to be developed"</formula>
    </cfRule>
    <cfRule type="cellIs" dxfId="8762" priority="198" operator="equal">
      <formula>"2 = Needs a lot of strengthening"</formula>
    </cfRule>
    <cfRule type="cellIs" dxfId="8761" priority="199" operator="equal">
      <formula>"3 = Needs some strengthening"</formula>
    </cfRule>
    <cfRule type="cellIs" dxfId="8760" priority="200" operator="equal">
      <formula>"4 = Already present, no action needed"</formula>
    </cfRule>
  </conditionalFormatting>
  <conditionalFormatting sqref="G35:G37 I35:I37">
    <cfRule type="cellIs" dxfId="8759" priority="191" operator="equal">
      <formula>"0 = No answer/Not Applicable"</formula>
    </cfRule>
    <cfRule type="cellIs" dxfId="8758" priority="192" operator="equal">
      <formula>"1 = Not present, needs to be developed"</formula>
    </cfRule>
    <cfRule type="cellIs" dxfId="8757" priority="193" operator="equal">
      <formula>"2 = Needs a lot of strengthening"</formula>
    </cfRule>
    <cfRule type="cellIs" dxfId="8756" priority="194" operator="equal">
      <formula>"3 = Needs some strengthening"</formula>
    </cfRule>
    <cfRule type="cellIs" dxfId="8755" priority="195" operator="equal">
      <formula>"4 = Already present, no action needed"</formula>
    </cfRule>
  </conditionalFormatting>
  <conditionalFormatting sqref="G39 I39">
    <cfRule type="cellIs" dxfId="8754" priority="186" operator="equal">
      <formula>"0 = No answer/Not Applicable"</formula>
    </cfRule>
    <cfRule type="cellIs" dxfId="8753" priority="187" operator="equal">
      <formula>"1 = Not present, needs to be developed"</formula>
    </cfRule>
    <cfRule type="cellIs" dxfId="8752" priority="188" operator="equal">
      <formula>"2 = Needs a lot of strengthening"</formula>
    </cfRule>
    <cfRule type="cellIs" dxfId="8751" priority="189" operator="equal">
      <formula>"3 = Needs some strengthening"</formula>
    </cfRule>
    <cfRule type="cellIs" dxfId="8750" priority="190" operator="equal">
      <formula>"4 = Already present, no action needed"</formula>
    </cfRule>
  </conditionalFormatting>
  <conditionalFormatting sqref="G41 I41">
    <cfRule type="cellIs" dxfId="8749" priority="181" operator="equal">
      <formula>"0 = No answer/Not Applicable"</formula>
    </cfRule>
    <cfRule type="cellIs" dxfId="8748" priority="182" operator="equal">
      <formula>"1 = Not present, needs to be developed"</formula>
    </cfRule>
    <cfRule type="cellIs" dxfId="8747" priority="183" operator="equal">
      <formula>"2 = Needs a lot of strengthening"</formula>
    </cfRule>
    <cfRule type="cellIs" dxfId="8746" priority="184" operator="equal">
      <formula>"3 = Needs some strengthening"</formula>
    </cfRule>
    <cfRule type="cellIs" dxfId="8745" priority="185" operator="equal">
      <formula>"4 = Already present, no action needed"</formula>
    </cfRule>
  </conditionalFormatting>
  <conditionalFormatting sqref="G44:G46 I44:I46">
    <cfRule type="cellIs" dxfId="8744" priority="176" operator="equal">
      <formula>"0 = No answer/Not Applicable"</formula>
    </cfRule>
    <cfRule type="cellIs" dxfId="8743" priority="177" operator="equal">
      <formula>"1 = Not present, needs to be developed"</formula>
    </cfRule>
    <cfRule type="cellIs" dxfId="8742" priority="178" operator="equal">
      <formula>"2 = Needs a lot of strengthening"</formula>
    </cfRule>
    <cfRule type="cellIs" dxfId="8741" priority="179" operator="equal">
      <formula>"3 = Needs some strengthening"</formula>
    </cfRule>
    <cfRule type="cellIs" dxfId="8740" priority="180" operator="equal">
      <formula>"4 = Already present, no action needed"</formula>
    </cfRule>
  </conditionalFormatting>
  <conditionalFormatting sqref="G48:G52 I48:I52">
    <cfRule type="cellIs" dxfId="8739" priority="171" operator="equal">
      <formula>"0 = No answer/Not Applicable"</formula>
    </cfRule>
    <cfRule type="cellIs" dxfId="8738" priority="172" operator="equal">
      <formula>"1 = Not present, needs to be developed"</formula>
    </cfRule>
    <cfRule type="cellIs" dxfId="8737" priority="173" operator="equal">
      <formula>"2 = Needs a lot of strengthening"</formula>
    </cfRule>
    <cfRule type="cellIs" dxfId="8736" priority="174" operator="equal">
      <formula>"3 = Needs some strengthening"</formula>
    </cfRule>
    <cfRule type="cellIs" dxfId="8735" priority="175" operator="equal">
      <formula>"4 = Already present, no action needed"</formula>
    </cfRule>
  </conditionalFormatting>
  <conditionalFormatting sqref="G54:G57 I54:I57">
    <cfRule type="cellIs" dxfId="8734" priority="166" operator="equal">
      <formula>"0 = No answer/Not Applicable"</formula>
    </cfRule>
    <cfRule type="cellIs" dxfId="8733" priority="167" operator="equal">
      <formula>"1 = Not present, needs to be developed"</formula>
    </cfRule>
    <cfRule type="cellIs" dxfId="8732" priority="168" operator="equal">
      <formula>"2 = Needs a lot of strengthening"</formula>
    </cfRule>
    <cfRule type="cellIs" dxfId="8731" priority="169" operator="equal">
      <formula>"3 = Needs some strengthening"</formula>
    </cfRule>
    <cfRule type="cellIs" dxfId="8730" priority="170" operator="equal">
      <formula>"4 = Already present, no action needed"</formula>
    </cfRule>
  </conditionalFormatting>
  <conditionalFormatting sqref="G60:G61 I60:I61">
    <cfRule type="cellIs" dxfId="8729" priority="161" operator="equal">
      <formula>"0 = No answer/Not Applicable"</formula>
    </cfRule>
    <cfRule type="cellIs" dxfId="8728" priority="162" operator="equal">
      <formula>"1 = Not present, needs to be developed"</formula>
    </cfRule>
    <cfRule type="cellIs" dxfId="8727" priority="163" operator="equal">
      <formula>"2 = Needs a lot of strengthening"</formula>
    </cfRule>
    <cfRule type="cellIs" dxfId="8726" priority="164" operator="equal">
      <formula>"3 = Needs some strengthening"</formula>
    </cfRule>
    <cfRule type="cellIs" dxfId="8725" priority="165" operator="equal">
      <formula>"4 = Already present, no action needed"</formula>
    </cfRule>
  </conditionalFormatting>
  <conditionalFormatting sqref="G63:G71 I63:I71">
    <cfRule type="cellIs" dxfId="8724" priority="156" operator="equal">
      <formula>"0 = No answer/Not Applicable"</formula>
    </cfRule>
    <cfRule type="cellIs" dxfId="8723" priority="157" operator="equal">
      <formula>"1 = Not present, needs to be developed"</formula>
    </cfRule>
    <cfRule type="cellIs" dxfId="8722" priority="158" operator="equal">
      <formula>"2 = Needs a lot of strengthening"</formula>
    </cfRule>
    <cfRule type="cellIs" dxfId="8721" priority="159" operator="equal">
      <formula>"3 = Needs some strengthening"</formula>
    </cfRule>
    <cfRule type="cellIs" dxfId="8720" priority="160" operator="equal">
      <formula>"4 = Already present, no action needed"</formula>
    </cfRule>
  </conditionalFormatting>
  <conditionalFormatting sqref="B2">
    <cfRule type="cellIs" dxfId="8719" priority="151" operator="equal">
      <formula>"0 = No answer/Not Applicable"</formula>
    </cfRule>
    <cfRule type="cellIs" dxfId="8718" priority="152" operator="equal">
      <formula>"1 = Not present, needs to be developed"</formula>
    </cfRule>
    <cfRule type="cellIs" dxfId="8717" priority="153" operator="equal">
      <formula>"2 = Needs a lot of strengthening"</formula>
    </cfRule>
    <cfRule type="cellIs" dxfId="8716" priority="154" operator="equal">
      <formula>"3 = Needs some strengthening"</formula>
    </cfRule>
    <cfRule type="cellIs" dxfId="8715" priority="155" operator="equal">
      <formula>"4 = Already present, no action needed"</formula>
    </cfRule>
  </conditionalFormatting>
  <conditionalFormatting sqref="H17">
    <cfRule type="cellIs" dxfId="8714" priority="146" operator="equal">
      <formula>"0 = No answer/Not Applicable"</formula>
    </cfRule>
    <cfRule type="cellIs" dxfId="8713" priority="147" operator="equal">
      <formula>"1 = Not present, needs to be developed"</formula>
    </cfRule>
    <cfRule type="cellIs" dxfId="8712" priority="148" operator="equal">
      <formula>"2 = Needs a lot of strengthening"</formula>
    </cfRule>
    <cfRule type="cellIs" dxfId="8711" priority="149" operator="equal">
      <formula>"3 = Needs some strengthening"</formula>
    </cfRule>
    <cfRule type="cellIs" dxfId="8710" priority="150" operator="equal">
      <formula>"4 = Already present, no action needed"</formula>
    </cfRule>
  </conditionalFormatting>
  <conditionalFormatting sqref="F18">
    <cfRule type="cellIs" dxfId="8709" priority="141" operator="equal">
      <formula>"0 = No answer/Not Applicable"</formula>
    </cfRule>
    <cfRule type="cellIs" dxfId="8708" priority="142" operator="equal">
      <formula>"1 = Not present, needs to be developed"</formula>
    </cfRule>
    <cfRule type="cellIs" dxfId="8707" priority="143" operator="equal">
      <formula>"2 = Needs a lot of strengthening"</formula>
    </cfRule>
    <cfRule type="cellIs" dxfId="8706" priority="144" operator="equal">
      <formula>"3 = Needs some strengthening"</formula>
    </cfRule>
    <cfRule type="cellIs" dxfId="8705" priority="145" operator="equal">
      <formula>"4 = Already present, no action needed"</formula>
    </cfRule>
  </conditionalFormatting>
  <conditionalFormatting sqref="H18">
    <cfRule type="cellIs" dxfId="8704" priority="136" operator="equal">
      <formula>"0 = No answer/Not Applicable"</formula>
    </cfRule>
    <cfRule type="cellIs" dxfId="8703" priority="137" operator="equal">
      <formula>"1 = Not present, needs to be developed"</formula>
    </cfRule>
    <cfRule type="cellIs" dxfId="8702" priority="138" operator="equal">
      <formula>"2 = Needs a lot of strengthening"</formula>
    </cfRule>
    <cfRule type="cellIs" dxfId="8701" priority="139" operator="equal">
      <formula>"3 = Needs some strengthening"</formula>
    </cfRule>
    <cfRule type="cellIs" dxfId="8700" priority="140" operator="equal">
      <formula>"4 = Already present, no action needed"</formula>
    </cfRule>
  </conditionalFormatting>
  <conditionalFormatting sqref="F20:F21">
    <cfRule type="cellIs" dxfId="8699" priority="131" operator="equal">
      <formula>"0 = No answer/Not Applicable"</formula>
    </cfRule>
    <cfRule type="cellIs" dxfId="8698" priority="132" operator="equal">
      <formula>"1 = Not present, needs to be developed"</formula>
    </cfRule>
    <cfRule type="cellIs" dxfId="8697" priority="133" operator="equal">
      <formula>"2 = Needs a lot of strengthening"</formula>
    </cfRule>
    <cfRule type="cellIs" dxfId="8696" priority="134" operator="equal">
      <formula>"3 = Needs some strengthening"</formula>
    </cfRule>
    <cfRule type="cellIs" dxfId="8695" priority="135" operator="equal">
      <formula>"4 = Already present, no action needed"</formula>
    </cfRule>
  </conditionalFormatting>
  <conditionalFormatting sqref="H20:H21">
    <cfRule type="cellIs" dxfId="8694" priority="126" operator="equal">
      <formula>"0 = No answer/Not Applicable"</formula>
    </cfRule>
    <cfRule type="cellIs" dxfId="8693" priority="127" operator="equal">
      <formula>"1 = Not present, needs to be developed"</formula>
    </cfRule>
    <cfRule type="cellIs" dxfId="8692" priority="128" operator="equal">
      <formula>"2 = Needs a lot of strengthening"</formula>
    </cfRule>
    <cfRule type="cellIs" dxfId="8691" priority="129" operator="equal">
      <formula>"3 = Needs some strengthening"</formula>
    </cfRule>
    <cfRule type="cellIs" dxfId="8690" priority="130" operator="equal">
      <formula>"4 = Already present, no action needed"</formula>
    </cfRule>
  </conditionalFormatting>
  <conditionalFormatting sqref="F23:F24">
    <cfRule type="cellIs" dxfId="8689" priority="121" operator="equal">
      <formula>"0 = No answer/Not Applicable"</formula>
    </cfRule>
    <cfRule type="cellIs" dxfId="8688" priority="122" operator="equal">
      <formula>"1 = Not present, needs to be developed"</formula>
    </cfRule>
    <cfRule type="cellIs" dxfId="8687" priority="123" operator="equal">
      <formula>"2 = Needs a lot of strengthening"</formula>
    </cfRule>
    <cfRule type="cellIs" dxfId="8686" priority="124" operator="equal">
      <formula>"3 = Needs some strengthening"</formula>
    </cfRule>
    <cfRule type="cellIs" dxfId="8685" priority="125" operator="equal">
      <formula>"4 = Already present, no action needed"</formula>
    </cfRule>
  </conditionalFormatting>
  <conditionalFormatting sqref="H23:H24">
    <cfRule type="cellIs" dxfId="8684" priority="116" operator="equal">
      <formula>"0 = No answer/Not Applicable"</formula>
    </cfRule>
    <cfRule type="cellIs" dxfId="8683" priority="117" operator="equal">
      <formula>"1 = Not present, needs to be developed"</formula>
    </cfRule>
    <cfRule type="cellIs" dxfId="8682" priority="118" operator="equal">
      <formula>"2 = Needs a lot of strengthening"</formula>
    </cfRule>
    <cfRule type="cellIs" dxfId="8681" priority="119" operator="equal">
      <formula>"3 = Needs some strengthening"</formula>
    </cfRule>
    <cfRule type="cellIs" dxfId="8680" priority="120" operator="equal">
      <formula>"4 = Already present, no action needed"</formula>
    </cfRule>
  </conditionalFormatting>
  <conditionalFormatting sqref="F27:F29">
    <cfRule type="cellIs" dxfId="8679" priority="111" operator="equal">
      <formula>"0 = No answer/Not Applicable"</formula>
    </cfRule>
    <cfRule type="cellIs" dxfId="8678" priority="112" operator="equal">
      <formula>"1 = Not present, needs to be developed"</formula>
    </cfRule>
    <cfRule type="cellIs" dxfId="8677" priority="113" operator="equal">
      <formula>"2 = Needs a lot of strengthening"</formula>
    </cfRule>
    <cfRule type="cellIs" dxfId="8676" priority="114" operator="equal">
      <formula>"3 = Needs some strengthening"</formula>
    </cfRule>
    <cfRule type="cellIs" dxfId="8675" priority="115" operator="equal">
      <formula>"4 = Already present, no action needed"</formula>
    </cfRule>
  </conditionalFormatting>
  <conditionalFormatting sqref="H27:H29">
    <cfRule type="cellIs" dxfId="8674" priority="106" operator="equal">
      <formula>"0 = No answer/Not Applicable"</formula>
    </cfRule>
    <cfRule type="cellIs" dxfId="8673" priority="107" operator="equal">
      <formula>"1 = Not present, needs to be developed"</formula>
    </cfRule>
    <cfRule type="cellIs" dxfId="8672" priority="108" operator="equal">
      <formula>"2 = Needs a lot of strengthening"</formula>
    </cfRule>
    <cfRule type="cellIs" dxfId="8671" priority="109" operator="equal">
      <formula>"3 = Needs some strengthening"</formula>
    </cfRule>
    <cfRule type="cellIs" dxfId="8670" priority="110" operator="equal">
      <formula>"4 = Already present, no action needed"</formula>
    </cfRule>
  </conditionalFormatting>
  <conditionalFormatting sqref="F31:F32">
    <cfRule type="cellIs" dxfId="8669" priority="101" operator="equal">
      <formula>"0 = No answer/Not Applicable"</formula>
    </cfRule>
    <cfRule type="cellIs" dxfId="8668" priority="102" operator="equal">
      <formula>"1 = Not present, needs to be developed"</formula>
    </cfRule>
    <cfRule type="cellIs" dxfId="8667" priority="103" operator="equal">
      <formula>"2 = Needs a lot of strengthening"</formula>
    </cfRule>
    <cfRule type="cellIs" dxfId="8666" priority="104" operator="equal">
      <formula>"3 = Needs some strengthening"</formula>
    </cfRule>
    <cfRule type="cellIs" dxfId="8665" priority="105" operator="equal">
      <formula>"4 = Already present, no action needed"</formula>
    </cfRule>
  </conditionalFormatting>
  <conditionalFormatting sqref="H31:H32">
    <cfRule type="cellIs" dxfId="8664" priority="96" operator="equal">
      <formula>"0 = No answer/Not Applicable"</formula>
    </cfRule>
    <cfRule type="cellIs" dxfId="8663" priority="97" operator="equal">
      <formula>"1 = Not present, needs to be developed"</formula>
    </cfRule>
    <cfRule type="cellIs" dxfId="8662" priority="98" operator="equal">
      <formula>"2 = Needs a lot of strengthening"</formula>
    </cfRule>
    <cfRule type="cellIs" dxfId="8661" priority="99" operator="equal">
      <formula>"3 = Needs some strengthening"</formula>
    </cfRule>
    <cfRule type="cellIs" dxfId="8660" priority="100" operator="equal">
      <formula>"4 = Already present, no action needed"</formula>
    </cfRule>
  </conditionalFormatting>
  <conditionalFormatting sqref="F35:F37">
    <cfRule type="cellIs" dxfId="8659" priority="91" operator="equal">
      <formula>"0 = No answer/Not Applicable"</formula>
    </cfRule>
    <cfRule type="cellIs" dxfId="8658" priority="92" operator="equal">
      <formula>"1 = Not present, needs to be developed"</formula>
    </cfRule>
    <cfRule type="cellIs" dxfId="8657" priority="93" operator="equal">
      <formula>"2 = Needs a lot of strengthening"</formula>
    </cfRule>
    <cfRule type="cellIs" dxfId="8656" priority="94" operator="equal">
      <formula>"3 = Needs some strengthening"</formula>
    </cfRule>
    <cfRule type="cellIs" dxfId="8655" priority="95" operator="equal">
      <formula>"4 = Already present, no action needed"</formula>
    </cfRule>
  </conditionalFormatting>
  <conditionalFormatting sqref="H35:H37">
    <cfRule type="cellIs" dxfId="8654" priority="86" operator="equal">
      <formula>"0 = No answer/Not Applicable"</formula>
    </cfRule>
    <cfRule type="cellIs" dxfId="8653" priority="87" operator="equal">
      <formula>"1 = Not present, needs to be developed"</formula>
    </cfRule>
    <cfRule type="cellIs" dxfId="8652" priority="88" operator="equal">
      <formula>"2 = Needs a lot of strengthening"</formula>
    </cfRule>
    <cfRule type="cellIs" dxfId="8651" priority="89" operator="equal">
      <formula>"3 = Needs some strengthening"</formula>
    </cfRule>
    <cfRule type="cellIs" dxfId="8650" priority="90" operator="equal">
      <formula>"4 = Already present, no action needed"</formula>
    </cfRule>
  </conditionalFormatting>
  <conditionalFormatting sqref="F39">
    <cfRule type="cellIs" dxfId="8649" priority="81" operator="equal">
      <formula>"0 = No answer/Not Applicable"</formula>
    </cfRule>
    <cfRule type="cellIs" dxfId="8648" priority="82" operator="equal">
      <formula>"1 = Not present, needs to be developed"</formula>
    </cfRule>
    <cfRule type="cellIs" dxfId="8647" priority="83" operator="equal">
      <formula>"2 = Needs a lot of strengthening"</formula>
    </cfRule>
    <cfRule type="cellIs" dxfId="8646" priority="84" operator="equal">
      <formula>"3 = Needs some strengthening"</formula>
    </cfRule>
    <cfRule type="cellIs" dxfId="8645" priority="85" operator="equal">
      <formula>"4 = Already present, no action needed"</formula>
    </cfRule>
  </conditionalFormatting>
  <conditionalFormatting sqref="H39">
    <cfRule type="cellIs" dxfId="8644" priority="76" operator="equal">
      <formula>"0 = No answer/Not Applicable"</formula>
    </cfRule>
    <cfRule type="cellIs" dxfId="8643" priority="77" operator="equal">
      <formula>"1 = Not present, needs to be developed"</formula>
    </cfRule>
    <cfRule type="cellIs" dxfId="8642" priority="78" operator="equal">
      <formula>"2 = Needs a lot of strengthening"</formula>
    </cfRule>
    <cfRule type="cellIs" dxfId="8641" priority="79" operator="equal">
      <formula>"3 = Needs some strengthening"</formula>
    </cfRule>
    <cfRule type="cellIs" dxfId="8640" priority="80" operator="equal">
      <formula>"4 = Already present, no action needed"</formula>
    </cfRule>
  </conditionalFormatting>
  <conditionalFormatting sqref="F41">
    <cfRule type="cellIs" dxfId="8639" priority="71" operator="equal">
      <formula>"0 = No answer/Not Applicable"</formula>
    </cfRule>
    <cfRule type="cellIs" dxfId="8638" priority="72" operator="equal">
      <formula>"1 = Not present, needs to be developed"</formula>
    </cfRule>
    <cfRule type="cellIs" dxfId="8637" priority="73" operator="equal">
      <formula>"2 = Needs a lot of strengthening"</formula>
    </cfRule>
    <cfRule type="cellIs" dxfId="8636" priority="74" operator="equal">
      <formula>"3 = Needs some strengthening"</formula>
    </cfRule>
    <cfRule type="cellIs" dxfId="8635" priority="75" operator="equal">
      <formula>"4 = Already present, no action needed"</formula>
    </cfRule>
  </conditionalFormatting>
  <conditionalFormatting sqref="H41">
    <cfRule type="cellIs" dxfId="8634" priority="66" operator="equal">
      <formula>"0 = No answer/Not Applicable"</formula>
    </cfRule>
    <cfRule type="cellIs" dxfId="8633" priority="67" operator="equal">
      <formula>"1 = Not present, needs to be developed"</formula>
    </cfRule>
    <cfRule type="cellIs" dxfId="8632" priority="68" operator="equal">
      <formula>"2 = Needs a lot of strengthening"</formula>
    </cfRule>
    <cfRule type="cellIs" dxfId="8631" priority="69" operator="equal">
      <formula>"3 = Needs some strengthening"</formula>
    </cfRule>
    <cfRule type="cellIs" dxfId="8630" priority="70" operator="equal">
      <formula>"4 = Already present, no action needed"</formula>
    </cfRule>
  </conditionalFormatting>
  <conditionalFormatting sqref="F44:F46">
    <cfRule type="cellIs" dxfId="8629" priority="61" operator="equal">
      <formula>"0 = No answer/Not Applicable"</formula>
    </cfRule>
    <cfRule type="cellIs" dxfId="8628" priority="62" operator="equal">
      <formula>"1 = Not present, needs to be developed"</formula>
    </cfRule>
    <cfRule type="cellIs" dxfId="8627" priority="63" operator="equal">
      <formula>"2 = Needs a lot of strengthening"</formula>
    </cfRule>
    <cfRule type="cellIs" dxfId="8626" priority="64" operator="equal">
      <formula>"3 = Needs some strengthening"</formula>
    </cfRule>
    <cfRule type="cellIs" dxfId="8625" priority="65" operator="equal">
      <formula>"4 = Already present, no action needed"</formula>
    </cfRule>
  </conditionalFormatting>
  <conditionalFormatting sqref="H44:H46">
    <cfRule type="cellIs" dxfId="8624" priority="56" operator="equal">
      <formula>"0 = No answer/Not Applicable"</formula>
    </cfRule>
    <cfRule type="cellIs" dxfId="8623" priority="57" operator="equal">
      <formula>"1 = Not present, needs to be developed"</formula>
    </cfRule>
    <cfRule type="cellIs" dxfId="8622" priority="58" operator="equal">
      <formula>"2 = Needs a lot of strengthening"</formula>
    </cfRule>
    <cfRule type="cellIs" dxfId="8621" priority="59" operator="equal">
      <formula>"3 = Needs some strengthening"</formula>
    </cfRule>
    <cfRule type="cellIs" dxfId="8620" priority="60" operator="equal">
      <formula>"4 = Already present, no action needed"</formula>
    </cfRule>
  </conditionalFormatting>
  <conditionalFormatting sqref="F48:F52">
    <cfRule type="cellIs" dxfId="8619" priority="51" operator="equal">
      <formula>"0 = No answer/Not Applicable"</formula>
    </cfRule>
    <cfRule type="cellIs" dxfId="8618" priority="52" operator="equal">
      <formula>"1 = Not present, needs to be developed"</formula>
    </cfRule>
    <cfRule type="cellIs" dxfId="8617" priority="53" operator="equal">
      <formula>"2 = Needs a lot of strengthening"</formula>
    </cfRule>
    <cfRule type="cellIs" dxfId="8616" priority="54" operator="equal">
      <formula>"3 = Needs some strengthening"</formula>
    </cfRule>
    <cfRule type="cellIs" dxfId="8615" priority="55" operator="equal">
      <formula>"4 = Already present, no action needed"</formula>
    </cfRule>
  </conditionalFormatting>
  <conditionalFormatting sqref="H48:H52">
    <cfRule type="cellIs" dxfId="8614" priority="46" operator="equal">
      <formula>"0 = No answer/Not Applicable"</formula>
    </cfRule>
    <cfRule type="cellIs" dxfId="8613" priority="47" operator="equal">
      <formula>"1 = Not present, needs to be developed"</formula>
    </cfRule>
    <cfRule type="cellIs" dxfId="8612" priority="48" operator="equal">
      <formula>"2 = Needs a lot of strengthening"</formula>
    </cfRule>
    <cfRule type="cellIs" dxfId="8611" priority="49" operator="equal">
      <formula>"3 = Needs some strengthening"</formula>
    </cfRule>
    <cfRule type="cellIs" dxfId="8610" priority="50" operator="equal">
      <formula>"4 = Already present, no action needed"</formula>
    </cfRule>
  </conditionalFormatting>
  <conditionalFormatting sqref="F54:F57">
    <cfRule type="cellIs" dxfId="8609" priority="41" operator="equal">
      <formula>"0 = No answer/Not Applicable"</formula>
    </cfRule>
    <cfRule type="cellIs" dxfId="8608" priority="42" operator="equal">
      <formula>"1 = Not present, needs to be developed"</formula>
    </cfRule>
    <cfRule type="cellIs" dxfId="8607" priority="43" operator="equal">
      <formula>"2 = Needs a lot of strengthening"</formula>
    </cfRule>
    <cfRule type="cellIs" dxfId="8606" priority="44" operator="equal">
      <formula>"3 = Needs some strengthening"</formula>
    </cfRule>
    <cfRule type="cellIs" dxfId="8605" priority="45" operator="equal">
      <formula>"4 = Already present, no action needed"</formula>
    </cfRule>
  </conditionalFormatting>
  <conditionalFormatting sqref="H54:H57">
    <cfRule type="cellIs" dxfId="8604" priority="36" operator="equal">
      <formula>"0 = No answer/Not Applicable"</formula>
    </cfRule>
    <cfRule type="cellIs" dxfId="8603" priority="37" operator="equal">
      <formula>"1 = Not present, needs to be developed"</formula>
    </cfRule>
    <cfRule type="cellIs" dxfId="8602" priority="38" operator="equal">
      <formula>"2 = Needs a lot of strengthening"</formula>
    </cfRule>
    <cfRule type="cellIs" dxfId="8601" priority="39" operator="equal">
      <formula>"3 = Needs some strengthening"</formula>
    </cfRule>
    <cfRule type="cellIs" dxfId="8600" priority="40" operator="equal">
      <formula>"4 = Already present, no action needed"</formula>
    </cfRule>
  </conditionalFormatting>
  <conditionalFormatting sqref="F60:F61">
    <cfRule type="cellIs" dxfId="8599" priority="31" operator="equal">
      <formula>"0 = No answer/Not Applicable"</formula>
    </cfRule>
    <cfRule type="cellIs" dxfId="8598" priority="32" operator="equal">
      <formula>"1 = Not present, needs to be developed"</formula>
    </cfRule>
    <cfRule type="cellIs" dxfId="8597" priority="33" operator="equal">
      <formula>"2 = Needs a lot of strengthening"</formula>
    </cfRule>
    <cfRule type="cellIs" dxfId="8596" priority="34" operator="equal">
      <formula>"3 = Needs some strengthening"</formula>
    </cfRule>
    <cfRule type="cellIs" dxfId="8595" priority="35" operator="equal">
      <formula>"4 = Already present, no action needed"</formula>
    </cfRule>
  </conditionalFormatting>
  <conditionalFormatting sqref="H60:H61">
    <cfRule type="cellIs" dxfId="8594" priority="26" operator="equal">
      <formula>"0 = No answer/Not Applicable"</formula>
    </cfRule>
    <cfRule type="cellIs" dxfId="8593" priority="27" operator="equal">
      <formula>"1 = Not present, needs to be developed"</formula>
    </cfRule>
    <cfRule type="cellIs" dxfId="8592" priority="28" operator="equal">
      <formula>"2 = Needs a lot of strengthening"</formula>
    </cfRule>
    <cfRule type="cellIs" dxfId="8591" priority="29" operator="equal">
      <formula>"3 = Needs some strengthening"</formula>
    </cfRule>
    <cfRule type="cellIs" dxfId="8590" priority="30" operator="equal">
      <formula>"4 = Already present, no action needed"</formula>
    </cfRule>
  </conditionalFormatting>
  <conditionalFormatting sqref="F63:F71">
    <cfRule type="cellIs" dxfId="8589" priority="21" operator="equal">
      <formula>"0 = No answer/Not Applicable"</formula>
    </cfRule>
    <cfRule type="cellIs" dxfId="8588" priority="22" operator="equal">
      <formula>"1 = Not present, needs to be developed"</formula>
    </cfRule>
    <cfRule type="cellIs" dxfId="8587" priority="23" operator="equal">
      <formula>"2 = Needs a lot of strengthening"</formula>
    </cfRule>
    <cfRule type="cellIs" dxfId="8586" priority="24" operator="equal">
      <formula>"3 = Needs some strengthening"</formula>
    </cfRule>
    <cfRule type="cellIs" dxfId="8585" priority="25" operator="equal">
      <formula>"4 = Already present, no action needed"</formula>
    </cfRule>
  </conditionalFormatting>
  <conditionalFormatting sqref="H63:H71">
    <cfRule type="cellIs" dxfId="8584" priority="16" operator="equal">
      <formula>"0 = No answer/Not Applicable"</formula>
    </cfRule>
    <cfRule type="cellIs" dxfId="8583" priority="17" operator="equal">
      <formula>"1 = Not present, needs to be developed"</formula>
    </cfRule>
    <cfRule type="cellIs" dxfId="8582" priority="18" operator="equal">
      <formula>"2 = Needs a lot of strengthening"</formula>
    </cfRule>
    <cfRule type="cellIs" dxfId="8581" priority="19" operator="equal">
      <formula>"3 = Needs some strengthening"</formula>
    </cfRule>
    <cfRule type="cellIs" dxfId="8580" priority="20" operator="equal">
      <formula>"4 = Already present, no action needed"</formula>
    </cfRule>
  </conditionalFormatting>
  <conditionalFormatting sqref="H16">
    <cfRule type="cellIs" dxfId="8579" priority="11" operator="equal">
      <formula>"0 = No answer/Not Applicable"</formula>
    </cfRule>
    <cfRule type="cellIs" dxfId="8578" priority="12" operator="equal">
      <formula>"1 = Not present, needs to be developed"</formula>
    </cfRule>
    <cfRule type="cellIs" dxfId="8577" priority="13" operator="equal">
      <formula>"2 = Needs a lot of strengthening"</formula>
    </cfRule>
    <cfRule type="cellIs" dxfId="8576" priority="14" operator="equal">
      <formula>"3 = Needs some strengthening"</formula>
    </cfRule>
    <cfRule type="cellIs" dxfId="8575" priority="15" operator="equal">
      <formula>"4 = Already present, no action needed"</formula>
    </cfRule>
  </conditionalFormatting>
  <conditionalFormatting sqref="H15">
    <cfRule type="cellIs" dxfId="8574" priority="6" operator="equal">
      <formula>"0 = No answer/Not Applicable"</formula>
    </cfRule>
    <cfRule type="cellIs" dxfId="8573" priority="7" operator="equal">
      <formula>"1 = Not present, needs to be developed"</formula>
    </cfRule>
    <cfRule type="cellIs" dxfId="8572" priority="8" operator="equal">
      <formula>"2 = Needs a lot of strengthening"</formula>
    </cfRule>
    <cfRule type="cellIs" dxfId="8571" priority="9" operator="equal">
      <formula>"3 = Needs some strengthening"</formula>
    </cfRule>
    <cfRule type="cellIs" dxfId="8570" priority="10" operator="equal">
      <formula>"4 = Already present, no action needed"</formula>
    </cfRule>
  </conditionalFormatting>
  <conditionalFormatting sqref="F17">
    <cfRule type="cellIs" dxfId="8569" priority="1" operator="equal">
      <formula>"0 = No answer/Not Applicable"</formula>
    </cfRule>
    <cfRule type="cellIs" dxfId="8568" priority="2" operator="equal">
      <formula>"1 = Not present, needs to be developed"</formula>
    </cfRule>
    <cfRule type="cellIs" dxfId="8567" priority="3" operator="equal">
      <formula>"2 = Needs a lot of strengthening"</formula>
    </cfRule>
    <cfRule type="cellIs" dxfId="8566" priority="4" operator="equal">
      <formula>"3 = Needs some strengthening"</formula>
    </cfRule>
    <cfRule type="cellIs" dxfId="8565" priority="5" operator="equal">
      <formula>"4 = Already present, no action needed"</formula>
    </cfRule>
  </conditionalFormatting>
  <dataValidations count="1">
    <dataValidation type="list" allowBlank="1" showInputMessage="1" showErrorMessage="1" sqref="E17:E18 G31:G32 G35:G37 G17:G18 G20:G21 G23:G24 G27:G29 G39 G41 G44:G46 G48:G52 G60:G61 E63:E71 G54:G57 G63:G71 E20:E21 E23:E24 E27:E29 E31:E32 E35:E37 E39 E41 E44:E46 E48:E52 E54:E57 E60:E61">
      <formula1>responses</formula1>
    </dataValidation>
  </dataValidations>
  <pageMargins left="0.7" right="0.7" top="0.75" bottom="0.75" header="0.3" footer="0.3"/>
  <pageSetup orientation="landscape"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V90"/>
  <sheetViews>
    <sheetView topLeftCell="B1" zoomScaleNormal="100" zoomScalePageLayoutView="60" workbookViewId="0">
      <pane xSplit="8" ySplit="3" topLeftCell="J4" activePane="bottomRight" state="frozen"/>
      <selection activeCell="B1" sqref="B1"/>
      <selection pane="topRight" activeCell="J1" sqref="J1"/>
      <selection pane="bottomLeft" activeCell="B4" sqref="B4"/>
      <selection pane="bottomRight" activeCell="C23" sqref="C23:I89"/>
    </sheetView>
  </sheetViews>
  <sheetFormatPr defaultColWidth="8.85546875" defaultRowHeight="58.35" customHeight="1"/>
  <cols>
    <col min="1" max="1" width="1.85546875" customWidth="1"/>
    <col min="2" max="2" width="16.85546875" style="4" customWidth="1"/>
    <col min="3" max="3" width="16.140625" style="4" customWidth="1"/>
    <col min="4" max="4" width="23.85546875" style="4" customWidth="1"/>
    <col min="5" max="5" width="28.140625" style="4" customWidth="1"/>
    <col min="6" max="6" width="32.140625" style="4" customWidth="1"/>
    <col min="7" max="7" width="33" style="4" customWidth="1"/>
    <col min="8" max="8" width="34.85546875" style="4" customWidth="1"/>
    <col min="9" max="9" width="34.140625" style="4" customWidth="1"/>
    <col min="10" max="10" width="40.140625" customWidth="1"/>
    <col min="11" max="11" width="27.42578125" customWidth="1"/>
    <col min="19" max="19" width="8.85546875" customWidth="1"/>
  </cols>
  <sheetData>
    <row r="1" spans="2:9" ht="16.5" customHeight="1"/>
    <row r="2" spans="2:9" ht="39" customHeight="1">
      <c r="B2" s="217" t="s">
        <v>334</v>
      </c>
      <c r="C2" s="217"/>
      <c r="D2" s="217"/>
      <c r="E2" s="217" t="s">
        <v>144</v>
      </c>
      <c r="F2" s="217"/>
      <c r="G2" s="217"/>
      <c r="H2" s="217"/>
      <c r="I2" s="217"/>
    </row>
    <row r="3" spans="2:9" ht="41.25" customHeight="1">
      <c r="B3" s="144" t="s">
        <v>472</v>
      </c>
      <c r="C3" s="144" t="s">
        <v>301</v>
      </c>
      <c r="D3" s="144" t="s">
        <v>302</v>
      </c>
      <c r="E3" s="144" t="s">
        <v>303</v>
      </c>
      <c r="F3" s="144" t="s">
        <v>473</v>
      </c>
      <c r="G3" s="144" t="s">
        <v>474</v>
      </c>
      <c r="H3" s="144" t="s">
        <v>475</v>
      </c>
      <c r="I3" s="144" t="s">
        <v>476</v>
      </c>
    </row>
    <row r="4" spans="2:9" ht="45" customHeight="1">
      <c r="B4" s="234" t="s">
        <v>477</v>
      </c>
      <c r="C4" s="216" t="s">
        <v>478</v>
      </c>
      <c r="D4" s="214" t="s">
        <v>479</v>
      </c>
      <c r="E4" s="215" t="s">
        <v>480</v>
      </c>
      <c r="F4" s="215" t="s">
        <v>338</v>
      </c>
      <c r="G4" s="215" t="s">
        <v>481</v>
      </c>
      <c r="H4" s="215" t="s">
        <v>482</v>
      </c>
      <c r="I4" s="215" t="s">
        <v>483</v>
      </c>
    </row>
    <row r="5" spans="2:9" ht="45" customHeight="1">
      <c r="B5" s="234"/>
      <c r="C5" s="216"/>
      <c r="D5" s="214"/>
      <c r="E5" s="215"/>
      <c r="F5" s="215"/>
      <c r="G5" s="215"/>
      <c r="H5" s="215"/>
      <c r="I5" s="215"/>
    </row>
    <row r="6" spans="2:9" ht="45" customHeight="1">
      <c r="B6" s="234"/>
      <c r="C6" s="216"/>
      <c r="D6" s="214"/>
      <c r="E6" s="215"/>
      <c r="F6" s="215"/>
      <c r="G6" s="215"/>
      <c r="H6" s="215"/>
      <c r="I6" s="215"/>
    </row>
    <row r="7" spans="2:9" ht="45" customHeight="1">
      <c r="B7" s="234"/>
      <c r="C7" s="216"/>
      <c r="D7" s="214"/>
      <c r="E7" s="215"/>
      <c r="F7" s="215"/>
      <c r="G7" s="215"/>
      <c r="H7" s="215"/>
      <c r="I7" s="215"/>
    </row>
    <row r="8" spans="2:9" ht="95.25" customHeight="1">
      <c r="B8" s="234"/>
      <c r="C8" s="216"/>
      <c r="D8" s="214"/>
      <c r="E8" s="215"/>
      <c r="F8" s="215"/>
      <c r="G8" s="215"/>
      <c r="H8" s="215"/>
      <c r="I8" s="215"/>
    </row>
    <row r="9" spans="2:9" ht="15">
      <c r="B9" s="234"/>
      <c r="C9" s="216"/>
      <c r="D9" s="214" t="s">
        <v>484</v>
      </c>
      <c r="E9" s="215" t="s">
        <v>485</v>
      </c>
      <c r="F9" s="215" t="s">
        <v>486</v>
      </c>
      <c r="G9" s="215" t="s">
        <v>487</v>
      </c>
      <c r="H9" s="215" t="s">
        <v>488</v>
      </c>
      <c r="I9" s="215" t="s">
        <v>489</v>
      </c>
    </row>
    <row r="10" spans="2:9" ht="58.35" customHeight="1">
      <c r="B10" s="234"/>
      <c r="C10" s="216"/>
      <c r="D10" s="214"/>
      <c r="E10" s="215"/>
      <c r="F10" s="215"/>
      <c r="G10" s="215"/>
      <c r="H10" s="215"/>
      <c r="I10" s="215"/>
    </row>
    <row r="11" spans="2:9" ht="58.35" customHeight="1">
      <c r="B11" s="234"/>
      <c r="C11" s="216"/>
      <c r="D11" s="214"/>
      <c r="E11" s="215"/>
      <c r="F11" s="215"/>
      <c r="G11" s="215"/>
      <c r="H11" s="215"/>
      <c r="I11" s="215"/>
    </row>
    <row r="12" spans="2:9" ht="58.35" customHeight="1">
      <c r="B12" s="234"/>
      <c r="C12" s="216"/>
      <c r="D12" s="214"/>
      <c r="E12" s="215"/>
      <c r="F12" s="215"/>
      <c r="G12" s="215"/>
      <c r="H12" s="215"/>
      <c r="I12" s="215"/>
    </row>
    <row r="13" spans="2:9" ht="15">
      <c r="B13" s="234"/>
      <c r="C13" s="216"/>
      <c r="D13" s="214"/>
      <c r="E13" s="215"/>
      <c r="F13" s="215"/>
      <c r="G13" s="215"/>
      <c r="H13" s="215"/>
      <c r="I13" s="215"/>
    </row>
    <row r="14" spans="2:9" ht="83.25" customHeight="1">
      <c r="B14" s="234"/>
      <c r="C14" s="216"/>
      <c r="D14" s="214"/>
      <c r="E14" s="215"/>
      <c r="F14" s="215"/>
      <c r="G14" s="215"/>
      <c r="H14" s="215"/>
      <c r="I14" s="215"/>
    </row>
    <row r="15" spans="2:9" ht="15">
      <c r="B15" s="234"/>
      <c r="C15" s="216" t="s">
        <v>490</v>
      </c>
      <c r="D15" s="214" t="s">
        <v>491</v>
      </c>
      <c r="E15" s="215" t="s">
        <v>492</v>
      </c>
      <c r="F15" s="215" t="s">
        <v>493</v>
      </c>
      <c r="G15" s="215" t="s">
        <v>494</v>
      </c>
      <c r="H15" s="215" t="s">
        <v>495</v>
      </c>
      <c r="I15" s="215" t="s">
        <v>496</v>
      </c>
    </row>
    <row r="16" spans="2:9" ht="221.25" customHeight="1">
      <c r="B16" s="234"/>
      <c r="C16" s="216"/>
      <c r="D16" s="214"/>
      <c r="E16" s="215"/>
      <c r="F16" s="215"/>
      <c r="G16" s="215"/>
      <c r="H16" s="215"/>
      <c r="I16" s="215"/>
    </row>
    <row r="17" spans="2:12" ht="158.25" customHeight="1">
      <c r="B17" s="234"/>
      <c r="C17" s="216"/>
      <c r="D17" s="188" t="s">
        <v>497</v>
      </c>
      <c r="E17" s="166" t="s">
        <v>498</v>
      </c>
      <c r="F17" s="166" t="s">
        <v>306</v>
      </c>
      <c r="G17" s="166" t="s">
        <v>307</v>
      </c>
      <c r="H17" s="166" t="s">
        <v>499</v>
      </c>
      <c r="I17" s="166" t="s">
        <v>500</v>
      </c>
    </row>
    <row r="18" spans="2:12" ht="236.25" customHeight="1">
      <c r="B18" s="234"/>
      <c r="C18" s="216" t="s">
        <v>501</v>
      </c>
      <c r="D18" s="214" t="s">
        <v>502</v>
      </c>
      <c r="E18" s="215" t="s">
        <v>503</v>
      </c>
      <c r="F18" s="215" t="s">
        <v>504</v>
      </c>
      <c r="G18" s="215" t="s">
        <v>505</v>
      </c>
      <c r="H18" s="215" t="s">
        <v>506</v>
      </c>
      <c r="I18" s="215" t="s">
        <v>507</v>
      </c>
      <c r="J18" s="213"/>
      <c r="K18" s="213"/>
      <c r="L18" s="213"/>
    </row>
    <row r="19" spans="2:12" ht="0.75" customHeight="1">
      <c r="B19" s="234"/>
      <c r="C19" s="216"/>
      <c r="D19" s="214"/>
      <c r="E19" s="215"/>
      <c r="F19" s="215"/>
      <c r="G19" s="215"/>
      <c r="H19" s="215"/>
      <c r="I19" s="215"/>
    </row>
    <row r="20" spans="2:12" ht="15" hidden="1">
      <c r="B20" s="234"/>
      <c r="C20" s="216"/>
      <c r="D20" s="214"/>
      <c r="E20" s="215"/>
      <c r="F20" s="215"/>
      <c r="G20" s="215"/>
      <c r="H20" s="215"/>
      <c r="I20" s="215"/>
    </row>
    <row r="21" spans="2:12" ht="171.75" customHeight="1">
      <c r="B21" s="234"/>
      <c r="C21" s="216"/>
      <c r="D21" s="188" t="s">
        <v>508</v>
      </c>
      <c r="E21" s="166" t="s">
        <v>308</v>
      </c>
      <c r="F21" s="166" t="s">
        <v>509</v>
      </c>
      <c r="G21" s="166" t="s">
        <v>510</v>
      </c>
      <c r="H21" s="166" t="s">
        <v>511</v>
      </c>
      <c r="I21" s="166" t="s">
        <v>512</v>
      </c>
    </row>
    <row r="22" spans="2:12" ht="9" customHeight="1">
      <c r="B22" s="229"/>
      <c r="C22" s="230"/>
      <c r="D22" s="230"/>
      <c r="E22" s="230"/>
      <c r="F22" s="230"/>
      <c r="G22" s="230"/>
      <c r="H22" s="230"/>
      <c r="I22" s="231"/>
    </row>
    <row r="23" spans="2:12" ht="275.25" customHeight="1">
      <c r="B23" s="218" t="s">
        <v>335</v>
      </c>
      <c r="C23" s="216" t="s">
        <v>516</v>
      </c>
      <c r="D23" s="188" t="s">
        <v>517</v>
      </c>
      <c r="E23" s="166" t="s">
        <v>518</v>
      </c>
      <c r="F23" s="166" t="s">
        <v>513</v>
      </c>
      <c r="G23" s="166" t="s">
        <v>514</v>
      </c>
      <c r="H23" s="166" t="s">
        <v>515</v>
      </c>
      <c r="I23" s="166" t="s">
        <v>519</v>
      </c>
    </row>
    <row r="24" spans="2:12" ht="244.5" customHeight="1">
      <c r="B24" s="219"/>
      <c r="C24" s="216"/>
      <c r="D24" s="214" t="s">
        <v>520</v>
      </c>
      <c r="E24" s="215" t="s">
        <v>521</v>
      </c>
      <c r="F24" s="215" t="s">
        <v>522</v>
      </c>
      <c r="G24" s="215" t="s">
        <v>523</v>
      </c>
      <c r="H24" s="166" t="s">
        <v>524</v>
      </c>
      <c r="I24" s="215" t="s">
        <v>525</v>
      </c>
      <c r="J24" s="89"/>
    </row>
    <row r="25" spans="2:12" ht="72" customHeight="1">
      <c r="B25" s="219"/>
      <c r="C25" s="216"/>
      <c r="D25" s="214"/>
      <c r="E25" s="215"/>
      <c r="F25" s="215"/>
      <c r="G25" s="215"/>
      <c r="H25" s="227" t="s">
        <v>526</v>
      </c>
      <c r="I25" s="215"/>
    </row>
    <row r="26" spans="2:12" ht="19.5" customHeight="1">
      <c r="B26" s="219"/>
      <c r="C26" s="216"/>
      <c r="D26" s="214"/>
      <c r="E26" s="215"/>
      <c r="F26" s="215"/>
      <c r="G26" s="215"/>
      <c r="H26" s="228"/>
      <c r="I26" s="215"/>
    </row>
    <row r="27" spans="2:12" ht="58.35" customHeight="1">
      <c r="B27" s="219"/>
      <c r="C27" s="216"/>
      <c r="D27" s="214" t="s">
        <v>527</v>
      </c>
      <c r="E27" s="215" t="s">
        <v>528</v>
      </c>
      <c r="F27" s="215" t="s">
        <v>529</v>
      </c>
      <c r="G27" s="215" t="s">
        <v>530</v>
      </c>
      <c r="H27" s="215" t="s">
        <v>531</v>
      </c>
      <c r="I27" s="215" t="s">
        <v>532</v>
      </c>
    </row>
    <row r="28" spans="2:12" ht="58.35" customHeight="1">
      <c r="B28" s="219"/>
      <c r="C28" s="216"/>
      <c r="D28" s="214"/>
      <c r="E28" s="215"/>
      <c r="F28" s="215"/>
      <c r="G28" s="215"/>
      <c r="H28" s="215"/>
      <c r="I28" s="215"/>
    </row>
    <row r="29" spans="2:12" ht="87" customHeight="1">
      <c r="B29" s="219"/>
      <c r="C29" s="216"/>
      <c r="D29" s="214"/>
      <c r="E29" s="215"/>
      <c r="F29" s="215"/>
      <c r="G29" s="215"/>
      <c r="H29" s="215"/>
      <c r="I29" s="215"/>
    </row>
    <row r="30" spans="2:12" ht="205.5" customHeight="1">
      <c r="B30" s="219"/>
      <c r="C30" s="216"/>
      <c r="D30" s="214"/>
      <c r="E30" s="215"/>
      <c r="F30" s="215"/>
      <c r="G30" s="215"/>
      <c r="H30" s="215"/>
      <c r="I30" s="215"/>
    </row>
    <row r="31" spans="2:12" ht="58.35" customHeight="1">
      <c r="B31" s="219"/>
      <c r="C31" s="216" t="s">
        <v>533</v>
      </c>
      <c r="D31" s="214" t="s">
        <v>534</v>
      </c>
      <c r="E31" s="215" t="s">
        <v>535</v>
      </c>
      <c r="F31" s="215" t="s">
        <v>536</v>
      </c>
      <c r="G31" s="215" t="s">
        <v>537</v>
      </c>
      <c r="H31" s="215" t="s">
        <v>538</v>
      </c>
      <c r="I31" s="215" t="s">
        <v>539</v>
      </c>
    </row>
    <row r="32" spans="2:12" ht="58.35" customHeight="1">
      <c r="B32" s="219"/>
      <c r="C32" s="216"/>
      <c r="D32" s="214"/>
      <c r="E32" s="215"/>
      <c r="F32" s="215"/>
      <c r="G32" s="215"/>
      <c r="H32" s="215"/>
      <c r="I32" s="215"/>
    </row>
    <row r="33" spans="2:10" ht="58.35" customHeight="1">
      <c r="B33" s="219"/>
      <c r="C33" s="216"/>
      <c r="D33" s="214"/>
      <c r="E33" s="215"/>
      <c r="F33" s="215"/>
      <c r="G33" s="215"/>
      <c r="H33" s="215"/>
      <c r="I33" s="215"/>
    </row>
    <row r="34" spans="2:10" ht="129" customHeight="1">
      <c r="B34" s="219"/>
      <c r="C34" s="216"/>
      <c r="D34" s="214"/>
      <c r="E34" s="215"/>
      <c r="F34" s="215"/>
      <c r="G34" s="215"/>
      <c r="H34" s="215"/>
      <c r="I34" s="215"/>
      <c r="J34" s="66"/>
    </row>
    <row r="35" spans="2:10" ht="58.35" customHeight="1">
      <c r="B35" s="219"/>
      <c r="C35" s="216"/>
      <c r="D35" s="214" t="s">
        <v>540</v>
      </c>
      <c r="E35" s="215" t="s">
        <v>541</v>
      </c>
      <c r="F35" s="215" t="s">
        <v>542</v>
      </c>
      <c r="G35" s="215" t="s">
        <v>543</v>
      </c>
      <c r="H35" s="215" t="s">
        <v>544</v>
      </c>
      <c r="I35" s="215" t="s">
        <v>545</v>
      </c>
    </row>
    <row r="36" spans="2:10" ht="144.75" customHeight="1">
      <c r="B36" s="219"/>
      <c r="C36" s="216"/>
      <c r="D36" s="214"/>
      <c r="E36" s="215"/>
      <c r="F36" s="215"/>
      <c r="G36" s="215"/>
      <c r="H36" s="215"/>
      <c r="I36" s="215"/>
    </row>
    <row r="37" spans="2:10" ht="8.25" customHeight="1">
      <c r="B37" s="229"/>
      <c r="C37" s="232"/>
      <c r="D37" s="232"/>
      <c r="E37" s="232"/>
      <c r="F37" s="232"/>
      <c r="G37" s="232"/>
      <c r="H37" s="232"/>
      <c r="I37" s="233"/>
    </row>
    <row r="38" spans="2:10" ht="235.5" customHeight="1">
      <c r="B38" s="220" t="s">
        <v>234</v>
      </c>
      <c r="C38" s="216" t="s">
        <v>546</v>
      </c>
      <c r="D38" s="214" t="s">
        <v>547</v>
      </c>
      <c r="E38" s="215" t="s">
        <v>309</v>
      </c>
      <c r="F38" s="215" t="s">
        <v>548</v>
      </c>
      <c r="G38" s="215" t="s">
        <v>549</v>
      </c>
      <c r="H38" s="215" t="s">
        <v>550</v>
      </c>
      <c r="I38" s="215" t="s">
        <v>551</v>
      </c>
    </row>
    <row r="39" spans="2:10" ht="18.75" customHeight="1">
      <c r="B39" s="219"/>
      <c r="C39" s="216"/>
      <c r="D39" s="214"/>
      <c r="E39" s="215"/>
      <c r="F39" s="215"/>
      <c r="G39" s="215"/>
      <c r="H39" s="215"/>
      <c r="I39" s="215"/>
    </row>
    <row r="40" spans="2:10" ht="100.35" customHeight="1">
      <c r="B40" s="219"/>
      <c r="C40" s="216"/>
      <c r="D40" s="214" t="s">
        <v>337</v>
      </c>
      <c r="E40" s="215" t="s">
        <v>310</v>
      </c>
      <c r="F40" s="215" t="s">
        <v>552</v>
      </c>
      <c r="G40" s="215" t="s">
        <v>553</v>
      </c>
      <c r="H40" s="215" t="s">
        <v>554</v>
      </c>
      <c r="I40" s="215" t="s">
        <v>555</v>
      </c>
    </row>
    <row r="41" spans="2:10" ht="114.75" customHeight="1">
      <c r="B41" s="219"/>
      <c r="C41" s="216"/>
      <c r="D41" s="214"/>
      <c r="E41" s="215"/>
      <c r="F41" s="215"/>
      <c r="G41" s="215"/>
      <c r="H41" s="215"/>
      <c r="I41" s="215"/>
    </row>
    <row r="42" spans="2:10" ht="174.75" customHeight="1">
      <c r="B42" s="219"/>
      <c r="C42" s="216"/>
      <c r="D42" s="188" t="s">
        <v>556</v>
      </c>
      <c r="E42" s="189" t="s">
        <v>311</v>
      </c>
      <c r="F42" s="189" t="s">
        <v>557</v>
      </c>
      <c r="G42" s="166" t="s">
        <v>558</v>
      </c>
      <c r="H42" s="166" t="s">
        <v>312</v>
      </c>
      <c r="I42" s="166" t="s">
        <v>559</v>
      </c>
    </row>
    <row r="43" spans="2:10" ht="148.5" customHeight="1">
      <c r="B43" s="219"/>
      <c r="C43" s="216" t="s">
        <v>560</v>
      </c>
      <c r="D43" s="214" t="s">
        <v>561</v>
      </c>
      <c r="E43" s="215" t="s">
        <v>562</v>
      </c>
      <c r="F43" s="215" t="s">
        <v>563</v>
      </c>
      <c r="G43" s="215" t="s">
        <v>564</v>
      </c>
      <c r="H43" s="215" t="s">
        <v>565</v>
      </c>
      <c r="I43" s="215" t="s">
        <v>566</v>
      </c>
    </row>
    <row r="44" spans="2:10" ht="195" customHeight="1">
      <c r="B44" s="219"/>
      <c r="C44" s="216"/>
      <c r="D44" s="214"/>
      <c r="E44" s="215"/>
      <c r="F44" s="215"/>
      <c r="G44" s="215"/>
      <c r="H44" s="215"/>
      <c r="I44" s="215"/>
    </row>
    <row r="45" spans="2:10" ht="138" customHeight="1">
      <c r="B45" s="219"/>
      <c r="C45" s="190" t="s">
        <v>567</v>
      </c>
      <c r="D45" s="188" t="s">
        <v>568</v>
      </c>
      <c r="E45" s="189" t="s">
        <v>569</v>
      </c>
      <c r="F45" s="189" t="s">
        <v>313</v>
      </c>
      <c r="G45" s="189" t="s">
        <v>314</v>
      </c>
      <c r="H45" s="189" t="s">
        <v>570</v>
      </c>
      <c r="I45" s="189" t="s">
        <v>571</v>
      </c>
    </row>
    <row r="46" spans="2:10" ht="9" customHeight="1">
      <c r="B46" s="229"/>
      <c r="C46" s="232"/>
      <c r="D46" s="232"/>
      <c r="E46" s="232"/>
      <c r="F46" s="232"/>
      <c r="G46" s="232"/>
      <c r="H46" s="232"/>
      <c r="I46" s="233"/>
    </row>
    <row r="47" spans="2:10" ht="100.35" customHeight="1">
      <c r="B47" s="219" t="s">
        <v>195</v>
      </c>
      <c r="C47" s="216" t="s">
        <v>572</v>
      </c>
      <c r="D47" s="214" t="s">
        <v>573</v>
      </c>
      <c r="E47" s="215" t="s">
        <v>315</v>
      </c>
      <c r="F47" s="215" t="s">
        <v>316</v>
      </c>
      <c r="G47" s="215" t="s">
        <v>317</v>
      </c>
      <c r="H47" s="215" t="s">
        <v>574</v>
      </c>
      <c r="I47" s="215" t="s">
        <v>575</v>
      </c>
    </row>
    <row r="48" spans="2:10" ht="100.35" customHeight="1">
      <c r="B48" s="219"/>
      <c r="C48" s="216"/>
      <c r="D48" s="214"/>
      <c r="E48" s="215"/>
      <c r="F48" s="215"/>
      <c r="G48" s="215"/>
      <c r="H48" s="215"/>
      <c r="I48" s="215"/>
    </row>
    <row r="49" spans="2:22" ht="81.75" customHeight="1" thickBot="1">
      <c r="B49" s="219"/>
      <c r="C49" s="216"/>
      <c r="D49" s="214"/>
      <c r="E49" s="215"/>
      <c r="F49" s="215"/>
      <c r="G49" s="215"/>
      <c r="H49" s="215"/>
      <c r="I49" s="215"/>
      <c r="J49" s="67"/>
      <c r="K49" s="1"/>
    </row>
    <row r="50" spans="2:22" ht="85.35" customHeight="1" thickBot="1">
      <c r="B50" s="219"/>
      <c r="C50" s="216"/>
      <c r="D50" s="214" t="s">
        <v>576</v>
      </c>
      <c r="E50" s="215" t="s">
        <v>318</v>
      </c>
      <c r="F50" s="215" t="s">
        <v>577</v>
      </c>
      <c r="G50" s="215" t="s">
        <v>319</v>
      </c>
      <c r="H50" s="215" t="s">
        <v>320</v>
      </c>
      <c r="I50" s="215" t="s">
        <v>578</v>
      </c>
      <c r="N50" s="224" t="s">
        <v>287</v>
      </c>
      <c r="O50" s="225"/>
      <c r="P50" s="225"/>
      <c r="Q50" s="225"/>
      <c r="R50" s="225"/>
      <c r="S50" s="225"/>
      <c r="T50" s="225"/>
      <c r="U50" s="225"/>
      <c r="V50" s="226"/>
    </row>
    <row r="51" spans="2:22" ht="85.35" customHeight="1">
      <c r="B51" s="219"/>
      <c r="C51" s="216"/>
      <c r="D51" s="214"/>
      <c r="E51" s="215"/>
      <c r="F51" s="215"/>
      <c r="G51" s="215"/>
      <c r="H51" s="215"/>
      <c r="I51" s="215"/>
    </row>
    <row r="52" spans="2:22" ht="94.5" customHeight="1">
      <c r="B52" s="219"/>
      <c r="C52" s="216"/>
      <c r="D52" s="214"/>
      <c r="E52" s="215"/>
      <c r="F52" s="215"/>
      <c r="G52" s="215"/>
      <c r="H52" s="215"/>
      <c r="I52" s="215"/>
      <c r="J52" s="67"/>
    </row>
    <row r="53" spans="2:22" ht="85.35" customHeight="1">
      <c r="B53" s="219"/>
      <c r="C53" s="216"/>
      <c r="D53" s="214" t="s">
        <v>579</v>
      </c>
      <c r="E53" s="215" t="s">
        <v>580</v>
      </c>
      <c r="F53" s="215" t="s">
        <v>581</v>
      </c>
      <c r="G53" s="215" t="s">
        <v>582</v>
      </c>
      <c r="H53" s="215" t="s">
        <v>583</v>
      </c>
      <c r="I53" s="215" t="s">
        <v>584</v>
      </c>
    </row>
    <row r="54" spans="2:22" ht="73.5" customHeight="1">
      <c r="B54" s="219"/>
      <c r="C54" s="216"/>
      <c r="D54" s="214"/>
      <c r="E54" s="215"/>
      <c r="F54" s="215"/>
      <c r="G54" s="215"/>
      <c r="H54" s="215"/>
      <c r="I54" s="215"/>
    </row>
    <row r="55" spans="2:22" ht="156" customHeight="1">
      <c r="B55" s="219"/>
      <c r="C55" s="216" t="s">
        <v>336</v>
      </c>
      <c r="D55" s="214" t="s">
        <v>585</v>
      </c>
      <c r="E55" s="215" t="s">
        <v>586</v>
      </c>
      <c r="F55" s="215" t="s">
        <v>587</v>
      </c>
      <c r="G55" s="221" t="s">
        <v>321</v>
      </c>
      <c r="H55" s="221" t="s">
        <v>588</v>
      </c>
      <c r="I55" s="215" t="s">
        <v>589</v>
      </c>
    </row>
    <row r="56" spans="2:22" ht="24.75" customHeight="1">
      <c r="B56" s="219"/>
      <c r="C56" s="216"/>
      <c r="D56" s="214"/>
      <c r="E56" s="215"/>
      <c r="F56" s="215"/>
      <c r="G56" s="222"/>
      <c r="H56" s="222"/>
      <c r="I56" s="215"/>
    </row>
    <row r="57" spans="2:22" ht="174" customHeight="1">
      <c r="B57" s="219"/>
      <c r="C57" s="216"/>
      <c r="D57" s="214" t="s">
        <v>590</v>
      </c>
      <c r="E57" s="215" t="s">
        <v>591</v>
      </c>
      <c r="F57" s="215" t="s">
        <v>322</v>
      </c>
      <c r="G57" s="215" t="s">
        <v>592</v>
      </c>
      <c r="H57" s="215" t="s">
        <v>593</v>
      </c>
      <c r="I57" s="215" t="s">
        <v>594</v>
      </c>
    </row>
    <row r="58" spans="2:22" ht="14.25" hidden="1" customHeight="1">
      <c r="B58" s="219"/>
      <c r="C58" s="216"/>
      <c r="D58" s="214"/>
      <c r="E58" s="215"/>
      <c r="F58" s="215"/>
      <c r="G58" s="215"/>
      <c r="H58" s="215"/>
      <c r="I58" s="215"/>
    </row>
    <row r="59" spans="2:22" ht="207" customHeight="1">
      <c r="B59" s="219"/>
      <c r="C59" s="216"/>
      <c r="D59" s="214" t="s">
        <v>595</v>
      </c>
      <c r="E59" s="215" t="s">
        <v>596</v>
      </c>
      <c r="F59" s="215" t="s">
        <v>597</v>
      </c>
      <c r="G59" s="215" t="s">
        <v>598</v>
      </c>
      <c r="H59" s="215" t="s">
        <v>599</v>
      </c>
      <c r="I59" s="215" t="s">
        <v>600</v>
      </c>
    </row>
    <row r="60" spans="2:22" ht="15" hidden="1">
      <c r="B60" s="219"/>
      <c r="C60" s="216"/>
      <c r="D60" s="214"/>
      <c r="E60" s="215"/>
      <c r="F60" s="215"/>
      <c r="G60" s="215"/>
      <c r="H60" s="215"/>
      <c r="I60" s="215"/>
    </row>
    <row r="61" spans="2:22" ht="14.85" hidden="1" customHeight="1">
      <c r="B61" s="219"/>
      <c r="C61" s="216"/>
      <c r="D61" s="214"/>
      <c r="E61" s="215"/>
      <c r="F61" s="215"/>
      <c r="G61" s="215"/>
      <c r="H61" s="215"/>
      <c r="I61" s="215"/>
    </row>
    <row r="62" spans="2:22" ht="192.75" customHeight="1">
      <c r="B62" s="219"/>
      <c r="C62" s="216"/>
      <c r="D62" s="214" t="s">
        <v>601</v>
      </c>
      <c r="E62" s="215" t="s">
        <v>602</v>
      </c>
      <c r="F62" s="215" t="s">
        <v>603</v>
      </c>
      <c r="G62" s="215" t="s">
        <v>604</v>
      </c>
      <c r="H62" s="215" t="s">
        <v>605</v>
      </c>
      <c r="I62" s="215" t="s">
        <v>606</v>
      </c>
      <c r="J62" s="67"/>
    </row>
    <row r="63" spans="2:22" ht="41.25" customHeight="1">
      <c r="B63" s="219"/>
      <c r="C63" s="216"/>
      <c r="D63" s="214"/>
      <c r="E63" s="215"/>
      <c r="F63" s="215"/>
      <c r="G63" s="215"/>
      <c r="H63" s="215"/>
      <c r="I63" s="215"/>
    </row>
    <row r="64" spans="2:22" ht="128.25" customHeight="1">
      <c r="B64" s="219"/>
      <c r="C64" s="216"/>
      <c r="D64" s="188" t="s">
        <v>607</v>
      </c>
      <c r="E64" s="166" t="s">
        <v>608</v>
      </c>
      <c r="F64" s="166" t="s">
        <v>323</v>
      </c>
      <c r="G64" s="166" t="s">
        <v>609</v>
      </c>
      <c r="H64" s="166" t="s">
        <v>610</v>
      </c>
      <c r="I64" s="166" t="s">
        <v>611</v>
      </c>
    </row>
    <row r="65" spans="2:11" ht="175.5" customHeight="1">
      <c r="B65" s="219"/>
      <c r="C65" s="216" t="s">
        <v>612</v>
      </c>
      <c r="D65" s="214" t="s">
        <v>613</v>
      </c>
      <c r="E65" s="215" t="s">
        <v>324</v>
      </c>
      <c r="F65" s="215" t="s">
        <v>614</v>
      </c>
      <c r="G65" s="215" t="s">
        <v>325</v>
      </c>
      <c r="H65" s="215" t="s">
        <v>615</v>
      </c>
      <c r="I65" s="215" t="s">
        <v>326</v>
      </c>
      <c r="J65" s="66"/>
    </row>
    <row r="66" spans="2:11" ht="15">
      <c r="B66" s="219"/>
      <c r="C66" s="216"/>
      <c r="D66" s="214"/>
      <c r="E66" s="215"/>
      <c r="F66" s="215"/>
      <c r="G66" s="215"/>
      <c r="H66" s="215"/>
      <c r="I66" s="215"/>
    </row>
    <row r="67" spans="2:11" ht="41.25" customHeight="1">
      <c r="B67" s="219"/>
      <c r="C67" s="216"/>
      <c r="D67" s="214"/>
      <c r="E67" s="215"/>
      <c r="F67" s="215"/>
      <c r="G67" s="215"/>
      <c r="H67" s="215"/>
      <c r="I67" s="215"/>
    </row>
    <row r="68" spans="2:11" ht="198" customHeight="1">
      <c r="B68" s="219"/>
      <c r="C68" s="216"/>
      <c r="D68" s="188" t="s">
        <v>616</v>
      </c>
      <c r="E68" s="166" t="s">
        <v>617</v>
      </c>
      <c r="F68" s="166" t="s">
        <v>618</v>
      </c>
      <c r="G68" s="166" t="s">
        <v>619</v>
      </c>
      <c r="H68" s="166" t="s">
        <v>620</v>
      </c>
      <c r="I68" s="166" t="s">
        <v>621</v>
      </c>
    </row>
    <row r="69" spans="2:11" ht="233.25" customHeight="1">
      <c r="B69" s="219"/>
      <c r="C69" s="216"/>
      <c r="D69" s="188" t="s">
        <v>622</v>
      </c>
      <c r="E69" s="166" t="s">
        <v>623</v>
      </c>
      <c r="F69" s="166" t="s">
        <v>624</v>
      </c>
      <c r="G69" s="166" t="s">
        <v>625</v>
      </c>
      <c r="H69" s="166" t="s">
        <v>626</v>
      </c>
      <c r="I69" s="166" t="s">
        <v>327</v>
      </c>
    </row>
    <row r="70" spans="2:11" ht="144" customHeight="1">
      <c r="B70" s="219"/>
      <c r="C70" s="216"/>
      <c r="D70" s="188" t="s">
        <v>627</v>
      </c>
      <c r="E70" s="191" t="s">
        <v>628</v>
      </c>
      <c r="F70" s="166" t="s">
        <v>629</v>
      </c>
      <c r="G70" s="166" t="s">
        <v>328</v>
      </c>
      <c r="H70" s="166" t="s">
        <v>630</v>
      </c>
      <c r="I70" s="166" t="s">
        <v>631</v>
      </c>
      <c r="J70" s="68"/>
    </row>
    <row r="71" spans="2:11" ht="8.25" customHeight="1">
      <c r="B71" s="229"/>
      <c r="C71" s="232"/>
      <c r="D71" s="232"/>
      <c r="E71" s="232"/>
      <c r="F71" s="232"/>
      <c r="G71" s="232"/>
      <c r="H71" s="232"/>
      <c r="I71" s="233"/>
    </row>
    <row r="72" spans="2:11" ht="130.35" customHeight="1">
      <c r="B72" s="219" t="s">
        <v>196</v>
      </c>
      <c r="C72" s="216" t="s">
        <v>632</v>
      </c>
      <c r="D72" s="214" t="s">
        <v>633</v>
      </c>
      <c r="E72" s="215" t="s">
        <v>634</v>
      </c>
      <c r="F72" s="215" t="s">
        <v>635</v>
      </c>
      <c r="G72" s="215" t="s">
        <v>329</v>
      </c>
      <c r="H72" s="215" t="s">
        <v>330</v>
      </c>
      <c r="I72" s="215" t="s">
        <v>331</v>
      </c>
    </row>
    <row r="73" spans="2:11" ht="130.35" customHeight="1">
      <c r="B73" s="219"/>
      <c r="C73" s="216"/>
      <c r="D73" s="214"/>
      <c r="E73" s="215"/>
      <c r="F73" s="215"/>
      <c r="G73" s="215"/>
      <c r="H73" s="215"/>
      <c r="I73" s="215"/>
    </row>
    <row r="74" spans="2:11" ht="114" customHeight="1">
      <c r="B74" s="219"/>
      <c r="C74" s="216"/>
      <c r="D74" s="214"/>
      <c r="E74" s="215"/>
      <c r="F74" s="215"/>
      <c r="G74" s="215"/>
      <c r="H74" s="215"/>
      <c r="I74" s="215"/>
      <c r="J74" s="89"/>
    </row>
    <row r="75" spans="2:11" ht="149.25" customHeight="1">
      <c r="B75" s="219"/>
      <c r="C75" s="216"/>
      <c r="D75" s="188" t="s">
        <v>636</v>
      </c>
      <c r="E75" s="166" t="s">
        <v>637</v>
      </c>
      <c r="F75" s="166" t="s">
        <v>638</v>
      </c>
      <c r="G75" s="166" t="s">
        <v>639</v>
      </c>
      <c r="H75" s="166" t="s">
        <v>640</v>
      </c>
      <c r="I75" s="166" t="s">
        <v>641</v>
      </c>
    </row>
    <row r="76" spans="2:11" ht="175.5" customHeight="1">
      <c r="B76" s="219"/>
      <c r="C76" s="216" t="s">
        <v>642</v>
      </c>
      <c r="D76" s="188" t="s">
        <v>643</v>
      </c>
      <c r="E76" s="166" t="s">
        <v>644</v>
      </c>
      <c r="F76" s="166" t="s">
        <v>645</v>
      </c>
      <c r="G76" s="166" t="s">
        <v>646</v>
      </c>
      <c r="H76" s="166" t="s">
        <v>647</v>
      </c>
      <c r="I76" s="166" t="s">
        <v>332</v>
      </c>
      <c r="J76" s="67"/>
    </row>
    <row r="77" spans="2:11" ht="120" customHeight="1">
      <c r="B77" s="219"/>
      <c r="C77" s="216"/>
      <c r="D77" s="214" t="s">
        <v>648</v>
      </c>
      <c r="E77" s="215" t="s">
        <v>649</v>
      </c>
      <c r="F77" s="215" t="s">
        <v>650</v>
      </c>
      <c r="G77" s="215" t="s">
        <v>651</v>
      </c>
      <c r="H77" s="215" t="s">
        <v>652</v>
      </c>
      <c r="I77" s="223" t="s">
        <v>653</v>
      </c>
    </row>
    <row r="78" spans="2:11" ht="146.25" customHeight="1">
      <c r="B78" s="219"/>
      <c r="C78" s="216"/>
      <c r="D78" s="214"/>
      <c r="E78" s="215"/>
      <c r="F78" s="215"/>
      <c r="G78" s="215"/>
      <c r="H78" s="215"/>
      <c r="I78" s="223"/>
      <c r="J78" s="66"/>
    </row>
    <row r="79" spans="2:11" ht="185.25" customHeight="1">
      <c r="B79" s="219"/>
      <c r="C79" s="216"/>
      <c r="D79" s="188" t="s">
        <v>654</v>
      </c>
      <c r="E79" s="166" t="s">
        <v>655</v>
      </c>
      <c r="F79" s="166" t="s">
        <v>656</v>
      </c>
      <c r="G79" s="166" t="s">
        <v>657</v>
      </c>
      <c r="H79" s="166" t="s">
        <v>658</v>
      </c>
      <c r="I79" s="189" t="s">
        <v>659</v>
      </c>
      <c r="J79" s="67"/>
      <c r="K79" s="69"/>
    </row>
    <row r="80" spans="2:11" ht="177" customHeight="1">
      <c r="B80" s="219"/>
      <c r="C80" s="216"/>
      <c r="D80" s="188" t="s">
        <v>660</v>
      </c>
      <c r="E80" s="166" t="s">
        <v>661</v>
      </c>
      <c r="F80" s="166" t="s">
        <v>662</v>
      </c>
      <c r="G80" s="166" t="s">
        <v>339</v>
      </c>
      <c r="H80" s="166" t="s">
        <v>663</v>
      </c>
      <c r="I80" s="189" t="s">
        <v>664</v>
      </c>
    </row>
    <row r="81" spans="2:11" ht="187.5" customHeight="1">
      <c r="B81" s="219"/>
      <c r="C81" s="216"/>
      <c r="D81" s="188" t="s">
        <v>665</v>
      </c>
      <c r="E81" s="166" t="s">
        <v>666</v>
      </c>
      <c r="F81" s="166" t="s">
        <v>667</v>
      </c>
      <c r="G81" s="166" t="s">
        <v>668</v>
      </c>
      <c r="H81" s="166" t="s">
        <v>669</v>
      </c>
      <c r="I81" s="189" t="s">
        <v>670</v>
      </c>
      <c r="J81" s="67"/>
    </row>
    <row r="82" spans="2:11" ht="80.099999999999994" customHeight="1">
      <c r="B82" s="219"/>
      <c r="C82" s="216"/>
      <c r="D82" s="214" t="s">
        <v>671</v>
      </c>
      <c r="E82" s="215" t="s">
        <v>672</v>
      </c>
      <c r="F82" s="215" t="s">
        <v>673</v>
      </c>
      <c r="G82" s="215" t="s">
        <v>674</v>
      </c>
      <c r="H82" s="215" t="s">
        <v>675</v>
      </c>
      <c r="I82" s="215" t="s">
        <v>676</v>
      </c>
    </row>
    <row r="83" spans="2:11" ht="80.099999999999994" customHeight="1">
      <c r="B83" s="219"/>
      <c r="C83" s="216"/>
      <c r="D83" s="214"/>
      <c r="E83" s="215"/>
      <c r="F83" s="215"/>
      <c r="G83" s="215"/>
      <c r="H83" s="215"/>
      <c r="I83" s="215"/>
    </row>
    <row r="84" spans="2:11" ht="173.1" customHeight="1">
      <c r="B84" s="219"/>
      <c r="C84" s="216"/>
      <c r="D84" s="214"/>
      <c r="E84" s="215"/>
      <c r="F84" s="215"/>
      <c r="G84" s="215"/>
      <c r="H84" s="215"/>
      <c r="I84" s="215"/>
      <c r="J84" s="67"/>
    </row>
    <row r="85" spans="2:11" ht="129" customHeight="1">
      <c r="B85" s="219"/>
      <c r="C85" s="216"/>
      <c r="D85" s="188" t="s">
        <v>677</v>
      </c>
      <c r="E85" s="166" t="s">
        <v>678</v>
      </c>
      <c r="F85" s="166" t="s">
        <v>679</v>
      </c>
      <c r="G85" s="166" t="s">
        <v>680</v>
      </c>
      <c r="H85" s="166" t="s">
        <v>681</v>
      </c>
      <c r="I85" s="166" t="s">
        <v>340</v>
      </c>
    </row>
    <row r="86" spans="2:11" ht="180" customHeight="1">
      <c r="B86" s="219"/>
      <c r="C86" s="216"/>
      <c r="D86" s="214" t="s">
        <v>682</v>
      </c>
      <c r="E86" s="215" t="s">
        <v>683</v>
      </c>
      <c r="F86" s="215" t="s">
        <v>684</v>
      </c>
      <c r="G86" s="215" t="s">
        <v>685</v>
      </c>
      <c r="H86" s="215" t="s">
        <v>686</v>
      </c>
      <c r="I86" s="215" t="s">
        <v>687</v>
      </c>
    </row>
    <row r="87" spans="2:11" ht="234.75" customHeight="1">
      <c r="B87" s="219"/>
      <c r="C87" s="216"/>
      <c r="D87" s="214"/>
      <c r="E87" s="215"/>
      <c r="F87" s="215"/>
      <c r="G87" s="215"/>
      <c r="H87" s="215"/>
      <c r="I87" s="215"/>
    </row>
    <row r="88" spans="2:11" ht="58.35" customHeight="1">
      <c r="B88" s="219"/>
      <c r="C88" s="216"/>
      <c r="D88" s="214" t="s">
        <v>688</v>
      </c>
      <c r="E88" s="223" t="s">
        <v>689</v>
      </c>
      <c r="F88" s="223" t="s">
        <v>690</v>
      </c>
      <c r="G88" s="223" t="s">
        <v>691</v>
      </c>
      <c r="H88" s="223" t="s">
        <v>692</v>
      </c>
      <c r="I88" s="223" t="s">
        <v>693</v>
      </c>
    </row>
    <row r="89" spans="2:11" ht="168.75" customHeight="1">
      <c r="B89" s="219"/>
      <c r="C89" s="216"/>
      <c r="D89" s="214"/>
      <c r="E89" s="223"/>
      <c r="F89" s="223"/>
      <c r="G89" s="223"/>
      <c r="H89" s="223"/>
      <c r="I89" s="223"/>
      <c r="J89" s="67"/>
      <c r="K89" s="1"/>
    </row>
    <row r="90" spans="2:11" ht="33" customHeight="1"/>
  </sheetData>
  <mergeCells count="169">
    <mergeCell ref="N50:V50"/>
    <mergeCell ref="H25:H26"/>
    <mergeCell ref="B22:I22"/>
    <mergeCell ref="B71:I71"/>
    <mergeCell ref="B4:B21"/>
    <mergeCell ref="E18:E20"/>
    <mergeCell ref="B37:I37"/>
    <mergeCell ref="B46:I46"/>
    <mergeCell ref="B47:B70"/>
    <mergeCell ref="C47:C54"/>
    <mergeCell ref="D47:D49"/>
    <mergeCell ref="F47:F49"/>
    <mergeCell ref="H47:H49"/>
    <mergeCell ref="I47:I49"/>
    <mergeCell ref="D57:D58"/>
    <mergeCell ref="E57:E58"/>
    <mergeCell ref="D50:D52"/>
    <mergeCell ref="E50:E52"/>
    <mergeCell ref="F50:F52"/>
    <mergeCell ref="D59:D61"/>
    <mergeCell ref="D53:D54"/>
    <mergeCell ref="E53:E54"/>
    <mergeCell ref="F53:F54"/>
    <mergeCell ref="H53:H54"/>
    <mergeCell ref="E47:E49"/>
    <mergeCell ref="B72:B89"/>
    <mergeCell ref="I55:I56"/>
    <mergeCell ref="I62:I63"/>
    <mergeCell ref="G50:G52"/>
    <mergeCell ref="H50:H52"/>
    <mergeCell ref="C65:C70"/>
    <mergeCell ref="D65:D67"/>
    <mergeCell ref="E65:E67"/>
    <mergeCell ref="F65:F67"/>
    <mergeCell ref="H62:H63"/>
    <mergeCell ref="G65:G67"/>
    <mergeCell ref="I86:I87"/>
    <mergeCell ref="E88:E89"/>
    <mergeCell ref="F88:F89"/>
    <mergeCell ref="F86:F87"/>
    <mergeCell ref="E72:E74"/>
    <mergeCell ref="E77:E78"/>
    <mergeCell ref="H77:H78"/>
    <mergeCell ref="I88:I89"/>
    <mergeCell ref="I72:I74"/>
    <mergeCell ref="C76:C89"/>
    <mergeCell ref="D77:D78"/>
    <mergeCell ref="F77:F78"/>
    <mergeCell ref="D82:D84"/>
    <mergeCell ref="I82:I84"/>
    <mergeCell ref="D86:D87"/>
    <mergeCell ref="G86:G87"/>
    <mergeCell ref="C72:C75"/>
    <mergeCell ref="D72:D74"/>
    <mergeCell ref="E82:E84"/>
    <mergeCell ref="E86:E87"/>
    <mergeCell ref="H86:H87"/>
    <mergeCell ref="G88:G89"/>
    <mergeCell ref="F72:F74"/>
    <mergeCell ref="G72:G74"/>
    <mergeCell ref="H72:H74"/>
    <mergeCell ref="G82:G84"/>
    <mergeCell ref="F82:F84"/>
    <mergeCell ref="H82:H84"/>
    <mergeCell ref="I77:I78"/>
    <mergeCell ref="H88:H89"/>
    <mergeCell ref="I53:I54"/>
    <mergeCell ref="G53:G54"/>
    <mergeCell ref="F57:F58"/>
    <mergeCell ref="H57:H58"/>
    <mergeCell ref="G59:G61"/>
    <mergeCell ref="H59:H61"/>
    <mergeCell ref="G57:G58"/>
    <mergeCell ref="I57:I58"/>
    <mergeCell ref="G55:G56"/>
    <mergeCell ref="H55:H56"/>
    <mergeCell ref="H65:H67"/>
    <mergeCell ref="I65:I67"/>
    <mergeCell ref="F59:F61"/>
    <mergeCell ref="I59:I61"/>
    <mergeCell ref="G77:G78"/>
    <mergeCell ref="I50:I52"/>
    <mergeCell ref="G62:G63"/>
    <mergeCell ref="B38:B45"/>
    <mergeCell ref="C38:C42"/>
    <mergeCell ref="D38:D39"/>
    <mergeCell ref="E38:E39"/>
    <mergeCell ref="H38:H39"/>
    <mergeCell ref="I38:I39"/>
    <mergeCell ref="F40:F41"/>
    <mergeCell ref="G40:G41"/>
    <mergeCell ref="C43:C44"/>
    <mergeCell ref="D43:D44"/>
    <mergeCell ref="G38:G39"/>
    <mergeCell ref="F38:F39"/>
    <mergeCell ref="I43:I44"/>
    <mergeCell ref="E59:E61"/>
    <mergeCell ref="F43:F44"/>
    <mergeCell ref="G43:G44"/>
    <mergeCell ref="H43:H44"/>
    <mergeCell ref="G47:G49"/>
    <mergeCell ref="B23:B36"/>
    <mergeCell ref="C23:C30"/>
    <mergeCell ref="D24:D26"/>
    <mergeCell ref="E24:E26"/>
    <mergeCell ref="F24:F26"/>
    <mergeCell ref="G24:G26"/>
    <mergeCell ref="I24:I26"/>
    <mergeCell ref="D27:D30"/>
    <mergeCell ref="C31:C36"/>
    <mergeCell ref="D31:D34"/>
    <mergeCell ref="E31:E34"/>
    <mergeCell ref="F31:F34"/>
    <mergeCell ref="I31:I34"/>
    <mergeCell ref="D35:D36"/>
    <mergeCell ref="E35:E36"/>
    <mergeCell ref="G35:G36"/>
    <mergeCell ref="H35:H36"/>
    <mergeCell ref="I35:I36"/>
    <mergeCell ref="E27:E30"/>
    <mergeCell ref="G27:G30"/>
    <mergeCell ref="H27:H30"/>
    <mergeCell ref="G31:G34"/>
    <mergeCell ref="H31:H34"/>
    <mergeCell ref="F35:F36"/>
    <mergeCell ref="B2:D2"/>
    <mergeCell ref="E2:I2"/>
    <mergeCell ref="D88:D89"/>
    <mergeCell ref="C55:C64"/>
    <mergeCell ref="D62:D63"/>
    <mergeCell ref="E62:E63"/>
    <mergeCell ref="F62:F63"/>
    <mergeCell ref="D55:D56"/>
    <mergeCell ref="E55:E56"/>
    <mergeCell ref="F55:F56"/>
    <mergeCell ref="E43:E44"/>
    <mergeCell ref="D40:D41"/>
    <mergeCell ref="E40:E41"/>
    <mergeCell ref="H40:H41"/>
    <mergeCell ref="I40:I41"/>
    <mergeCell ref="F27:F30"/>
    <mergeCell ref="I27:I30"/>
    <mergeCell ref="H15:H16"/>
    <mergeCell ref="I15:I16"/>
    <mergeCell ref="C18:C21"/>
    <mergeCell ref="G15:G16"/>
    <mergeCell ref="F15:F16"/>
    <mergeCell ref="E15:E16"/>
    <mergeCell ref="J18:L18"/>
    <mergeCell ref="D4:D8"/>
    <mergeCell ref="E4:E8"/>
    <mergeCell ref="F4:F8"/>
    <mergeCell ref="G4:G8"/>
    <mergeCell ref="H4:H8"/>
    <mergeCell ref="C15:C17"/>
    <mergeCell ref="D18:D20"/>
    <mergeCell ref="F18:F20"/>
    <mergeCell ref="G18:G20"/>
    <mergeCell ref="D9:D14"/>
    <mergeCell ref="E9:E14"/>
    <mergeCell ref="F9:F14"/>
    <mergeCell ref="G9:G14"/>
    <mergeCell ref="H9:H14"/>
    <mergeCell ref="H18:H20"/>
    <mergeCell ref="D15:D16"/>
    <mergeCell ref="I4:I8"/>
    <mergeCell ref="C4:C14"/>
    <mergeCell ref="I9:I14"/>
    <mergeCell ref="I18:I20"/>
  </mergeCells>
  <pageMargins left="0.7" right="0.7" top="0.75" bottom="0.75" header="0.3" footer="0.3"/>
  <pageSetup orientation="portrait" horizontalDpi="1200" verticalDpi="1200" r:id="rId1"/>
  <headerFooter>
    <oddHeader>&amp;C&amp;G</oddHeader>
  </headerFooter>
  <legacyDrawingHF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D56"/>
  <sheetViews>
    <sheetView workbookViewId="0">
      <selection activeCell="A10" sqref="A10"/>
    </sheetView>
  </sheetViews>
  <sheetFormatPr defaultColWidth="8.85546875" defaultRowHeight="15"/>
  <cols>
    <col min="2" max="2" width="32.85546875" customWidth="1"/>
  </cols>
  <sheetData>
    <row r="1" spans="1:4">
      <c r="A1" t="s">
        <v>192</v>
      </c>
      <c r="B1" t="s">
        <v>193</v>
      </c>
      <c r="C1" t="s">
        <v>190</v>
      </c>
      <c r="D1" t="s">
        <v>191</v>
      </c>
    </row>
    <row r="2" spans="1:4">
      <c r="A2" t="s">
        <v>53</v>
      </c>
      <c r="B2" t="s">
        <v>153</v>
      </c>
      <c r="C2">
        <v>1</v>
      </c>
      <c r="D2">
        <v>4</v>
      </c>
    </row>
    <row r="3" spans="1:4">
      <c r="A3" t="s">
        <v>54</v>
      </c>
      <c r="B3" t="s">
        <v>152</v>
      </c>
      <c r="C3">
        <v>2</v>
      </c>
      <c r="D3">
        <v>4</v>
      </c>
    </row>
    <row r="4" spans="1:4">
      <c r="A4" t="s">
        <v>57</v>
      </c>
      <c r="B4" t="s">
        <v>4</v>
      </c>
      <c r="C4">
        <v>3</v>
      </c>
      <c r="D4">
        <v>3.5</v>
      </c>
    </row>
    <row r="5" spans="1:4">
      <c r="A5" t="s">
        <v>58</v>
      </c>
      <c r="B5" t="s">
        <v>151</v>
      </c>
      <c r="C5">
        <v>2</v>
      </c>
      <c r="D5">
        <v>3</v>
      </c>
    </row>
    <row r="6" spans="1:4">
      <c r="A6" t="s">
        <v>59</v>
      </c>
      <c r="B6" t="s">
        <v>5</v>
      </c>
      <c r="C6">
        <v>4</v>
      </c>
      <c r="D6">
        <v>4</v>
      </c>
    </row>
    <row r="7" spans="1:4">
      <c r="A7" t="s">
        <v>60</v>
      </c>
      <c r="B7" t="s">
        <v>6</v>
      </c>
      <c r="C7">
        <v>1.5</v>
      </c>
      <c r="D7">
        <v>4.5</v>
      </c>
    </row>
    <row r="8" spans="1:4">
      <c r="A8" t="s">
        <v>61</v>
      </c>
      <c r="B8" t="s">
        <v>7</v>
      </c>
      <c r="C8">
        <v>1</v>
      </c>
      <c r="D8">
        <v>4</v>
      </c>
    </row>
    <row r="9" spans="1:4">
      <c r="A9" t="s">
        <v>62</v>
      </c>
      <c r="B9" t="s">
        <v>8</v>
      </c>
      <c r="C9">
        <v>2</v>
      </c>
      <c r="D9">
        <v>5</v>
      </c>
    </row>
    <row r="10" spans="1:4">
      <c r="A10" t="s">
        <v>56</v>
      </c>
      <c r="B10" t="s">
        <v>9</v>
      </c>
      <c r="C10">
        <v>2.17</v>
      </c>
      <c r="D10">
        <v>3.17</v>
      </c>
    </row>
    <row r="11" spans="1:4">
      <c r="A11" t="s">
        <v>109</v>
      </c>
      <c r="B11" t="s">
        <v>10</v>
      </c>
      <c r="C11">
        <v>1.33</v>
      </c>
      <c r="D11">
        <v>3.33</v>
      </c>
    </row>
    <row r="12" spans="1:4">
      <c r="A12" t="s">
        <v>63</v>
      </c>
      <c r="B12" t="s">
        <v>150</v>
      </c>
      <c r="C12">
        <v>1</v>
      </c>
      <c r="D12">
        <v>4</v>
      </c>
    </row>
    <row r="13" spans="1:4">
      <c r="A13" t="s">
        <v>64</v>
      </c>
      <c r="B13" t="s">
        <v>11</v>
      </c>
      <c r="C13">
        <v>2</v>
      </c>
      <c r="D13">
        <v>2</v>
      </c>
    </row>
    <row r="14" spans="1:4">
      <c r="A14" t="s">
        <v>65</v>
      </c>
      <c r="B14" t="s">
        <v>12</v>
      </c>
      <c r="C14">
        <v>1</v>
      </c>
      <c r="D14">
        <v>4</v>
      </c>
    </row>
    <row r="15" spans="1:4">
      <c r="A15" t="s">
        <v>66</v>
      </c>
      <c r="B15" t="s">
        <v>13</v>
      </c>
      <c r="C15">
        <v>3</v>
      </c>
      <c r="D15">
        <v>3</v>
      </c>
    </row>
    <row r="16" spans="1:4">
      <c r="A16" t="s">
        <v>67</v>
      </c>
      <c r="B16" t="s">
        <v>14</v>
      </c>
      <c r="C16">
        <v>3</v>
      </c>
      <c r="D16">
        <v>2</v>
      </c>
    </row>
    <row r="17" spans="1:4">
      <c r="A17" t="s">
        <v>68</v>
      </c>
      <c r="B17" t="s">
        <v>15</v>
      </c>
      <c r="C17">
        <v>3</v>
      </c>
      <c r="D17">
        <v>4</v>
      </c>
    </row>
    <row r="18" spans="1:4">
      <c r="A18" t="s">
        <v>69</v>
      </c>
      <c r="B18" t="s">
        <v>154</v>
      </c>
      <c r="C18">
        <v>2.11</v>
      </c>
      <c r="D18">
        <v>3.44</v>
      </c>
    </row>
    <row r="19" spans="1:4">
      <c r="A19" t="s">
        <v>70</v>
      </c>
      <c r="B19" t="s">
        <v>16</v>
      </c>
      <c r="C19">
        <v>3.33</v>
      </c>
      <c r="D19">
        <v>4.33</v>
      </c>
    </row>
    <row r="20" spans="1:4">
      <c r="A20" t="s">
        <v>76</v>
      </c>
      <c r="B20" t="s">
        <v>17</v>
      </c>
      <c r="C20">
        <v>4</v>
      </c>
      <c r="D20">
        <v>5</v>
      </c>
    </row>
    <row r="21" spans="1:4">
      <c r="A21" t="s">
        <v>77</v>
      </c>
      <c r="B21" t="s">
        <v>18</v>
      </c>
      <c r="C21">
        <v>4</v>
      </c>
      <c r="D21">
        <v>4</v>
      </c>
    </row>
    <row r="22" spans="1:4">
      <c r="A22" t="s">
        <v>78</v>
      </c>
      <c r="B22" t="s">
        <v>155</v>
      </c>
      <c r="C22">
        <v>2</v>
      </c>
      <c r="D22">
        <v>4</v>
      </c>
    </row>
    <row r="23" spans="1:4">
      <c r="A23" t="s">
        <v>71</v>
      </c>
      <c r="B23" t="s">
        <v>19</v>
      </c>
      <c r="C23">
        <v>1</v>
      </c>
      <c r="D23">
        <v>3</v>
      </c>
    </row>
    <row r="24" spans="1:4">
      <c r="A24" t="s">
        <v>72</v>
      </c>
      <c r="B24" t="s">
        <v>20</v>
      </c>
      <c r="C24">
        <v>1</v>
      </c>
      <c r="D24">
        <v>3</v>
      </c>
    </row>
    <row r="25" spans="1:4">
      <c r="A25" t="s">
        <v>73</v>
      </c>
      <c r="B25" t="s">
        <v>145</v>
      </c>
      <c r="C25">
        <v>2</v>
      </c>
      <c r="D25">
        <v>3</v>
      </c>
    </row>
    <row r="26" spans="1:4">
      <c r="A26" t="s">
        <v>74</v>
      </c>
      <c r="B26" t="s">
        <v>22</v>
      </c>
      <c r="C26">
        <v>2</v>
      </c>
      <c r="D26">
        <v>3</v>
      </c>
    </row>
    <row r="27" spans="1:4">
      <c r="A27" t="s">
        <v>75</v>
      </c>
      <c r="B27" t="s">
        <v>23</v>
      </c>
      <c r="C27">
        <v>2.21</v>
      </c>
      <c r="D27">
        <v>4.01</v>
      </c>
    </row>
    <row r="28" spans="1:4">
      <c r="A28" t="s">
        <v>79</v>
      </c>
      <c r="B28" t="s">
        <v>24</v>
      </c>
      <c r="C28">
        <v>2.67</v>
      </c>
      <c r="D28">
        <v>4.33</v>
      </c>
    </row>
    <row r="29" spans="1:4">
      <c r="A29" t="s">
        <v>95</v>
      </c>
      <c r="B29" t="s">
        <v>25</v>
      </c>
      <c r="C29">
        <v>3</v>
      </c>
      <c r="D29">
        <v>5</v>
      </c>
    </row>
    <row r="30" spans="1:4">
      <c r="A30" t="s">
        <v>96</v>
      </c>
      <c r="B30" t="s">
        <v>163</v>
      </c>
      <c r="C30">
        <v>3</v>
      </c>
      <c r="D30">
        <v>4</v>
      </c>
    </row>
    <row r="31" spans="1:4">
      <c r="A31" t="s">
        <v>97</v>
      </c>
      <c r="B31" t="s">
        <v>27</v>
      </c>
      <c r="C31">
        <v>2</v>
      </c>
      <c r="D31">
        <v>4</v>
      </c>
    </row>
    <row r="32" spans="1:4">
      <c r="A32" t="s">
        <v>80</v>
      </c>
      <c r="B32" t="s">
        <v>28</v>
      </c>
      <c r="C32">
        <v>2.2000000000000002</v>
      </c>
      <c r="D32">
        <v>4.2</v>
      </c>
    </row>
    <row r="33" spans="1:4">
      <c r="A33" t="s">
        <v>98</v>
      </c>
      <c r="B33" t="s">
        <v>29</v>
      </c>
      <c r="C33">
        <v>2</v>
      </c>
      <c r="D33">
        <v>5</v>
      </c>
    </row>
    <row r="34" spans="1:4">
      <c r="A34" t="s">
        <v>99</v>
      </c>
      <c r="B34" t="s">
        <v>30</v>
      </c>
      <c r="C34">
        <v>4</v>
      </c>
      <c r="D34">
        <v>5</v>
      </c>
    </row>
    <row r="35" spans="1:4">
      <c r="A35" t="s">
        <v>100</v>
      </c>
      <c r="B35" t="s">
        <v>31</v>
      </c>
      <c r="C35">
        <v>2</v>
      </c>
      <c r="D35">
        <v>4</v>
      </c>
    </row>
    <row r="36" spans="1:4">
      <c r="A36" t="s">
        <v>101</v>
      </c>
      <c r="B36" t="s">
        <v>32</v>
      </c>
      <c r="C36">
        <v>2</v>
      </c>
      <c r="D36">
        <v>4</v>
      </c>
    </row>
    <row r="37" spans="1:4">
      <c r="A37" t="s">
        <v>102</v>
      </c>
      <c r="B37" t="s">
        <v>33</v>
      </c>
      <c r="C37">
        <v>1</v>
      </c>
      <c r="D37">
        <v>3</v>
      </c>
    </row>
    <row r="38" spans="1:4">
      <c r="A38" t="s">
        <v>81</v>
      </c>
      <c r="B38" t="s">
        <v>34</v>
      </c>
      <c r="C38">
        <v>1.75</v>
      </c>
      <c r="D38">
        <v>3.5</v>
      </c>
    </row>
    <row r="39" spans="1:4">
      <c r="A39" t="s">
        <v>103</v>
      </c>
      <c r="B39" t="s">
        <v>35</v>
      </c>
      <c r="C39">
        <v>1</v>
      </c>
      <c r="D39">
        <v>3</v>
      </c>
    </row>
    <row r="40" spans="1:4">
      <c r="A40" t="s">
        <v>104</v>
      </c>
      <c r="B40" t="s">
        <v>36</v>
      </c>
      <c r="C40">
        <v>2</v>
      </c>
      <c r="D40">
        <v>4</v>
      </c>
    </row>
    <row r="41" spans="1:4">
      <c r="A41" t="s">
        <v>105</v>
      </c>
      <c r="B41" t="s">
        <v>37</v>
      </c>
      <c r="C41">
        <v>2</v>
      </c>
      <c r="D41">
        <v>3</v>
      </c>
    </row>
    <row r="42" spans="1:4">
      <c r="A42" t="s">
        <v>106</v>
      </c>
      <c r="B42" t="s">
        <v>38</v>
      </c>
      <c r="C42">
        <v>2</v>
      </c>
      <c r="D42">
        <v>4</v>
      </c>
    </row>
    <row r="43" spans="1:4">
      <c r="A43" t="s">
        <v>82</v>
      </c>
      <c r="B43" t="s">
        <v>39</v>
      </c>
      <c r="C43">
        <v>2.95</v>
      </c>
      <c r="D43">
        <v>4.72</v>
      </c>
    </row>
    <row r="44" spans="1:4">
      <c r="A44" t="s">
        <v>83</v>
      </c>
      <c r="B44" t="s">
        <v>40</v>
      </c>
      <c r="C44">
        <v>3</v>
      </c>
      <c r="D44">
        <v>5</v>
      </c>
    </row>
    <row r="45" spans="1:4">
      <c r="A45" t="s">
        <v>84</v>
      </c>
      <c r="B45" t="s">
        <v>41</v>
      </c>
      <c r="C45">
        <v>3</v>
      </c>
      <c r="D45">
        <v>5</v>
      </c>
    </row>
    <row r="46" spans="1:4">
      <c r="A46" t="s">
        <v>115</v>
      </c>
      <c r="B46" t="s">
        <v>42</v>
      </c>
      <c r="C46">
        <v>3</v>
      </c>
      <c r="D46">
        <v>5</v>
      </c>
    </row>
    <row r="47" spans="1:4">
      <c r="A47" t="s">
        <v>85</v>
      </c>
      <c r="B47" t="s">
        <v>43</v>
      </c>
      <c r="C47">
        <v>2.89</v>
      </c>
      <c r="D47">
        <v>4.4400000000000004</v>
      </c>
    </row>
    <row r="48" spans="1:4">
      <c r="A48" t="s">
        <v>86</v>
      </c>
      <c r="B48" t="s">
        <v>44</v>
      </c>
      <c r="C48">
        <v>4</v>
      </c>
      <c r="D48">
        <v>5</v>
      </c>
    </row>
    <row r="49" spans="1:4">
      <c r="A49" t="s">
        <v>87</v>
      </c>
      <c r="B49" t="s">
        <v>45</v>
      </c>
      <c r="C49">
        <v>3</v>
      </c>
      <c r="D49">
        <v>5</v>
      </c>
    </row>
    <row r="50" spans="1:4">
      <c r="A50" t="s">
        <v>88</v>
      </c>
      <c r="B50" t="s">
        <v>46</v>
      </c>
      <c r="C50">
        <v>2</v>
      </c>
      <c r="D50">
        <v>4</v>
      </c>
    </row>
    <row r="51" spans="1:4">
      <c r="A51" t="s">
        <v>89</v>
      </c>
      <c r="B51" t="s">
        <v>48</v>
      </c>
      <c r="C51">
        <v>4</v>
      </c>
      <c r="D51">
        <v>5</v>
      </c>
    </row>
    <row r="52" spans="1:4">
      <c r="A52" t="s">
        <v>90</v>
      </c>
      <c r="B52" t="s">
        <v>47</v>
      </c>
      <c r="C52">
        <v>4</v>
      </c>
      <c r="D52">
        <v>5</v>
      </c>
    </row>
    <row r="53" spans="1:4">
      <c r="A53" t="s">
        <v>91</v>
      </c>
      <c r="B53" t="s">
        <v>49</v>
      </c>
      <c r="C53">
        <v>3</v>
      </c>
      <c r="D53">
        <v>4</v>
      </c>
    </row>
    <row r="54" spans="1:4">
      <c r="A54" t="s">
        <v>92</v>
      </c>
      <c r="B54" t="s">
        <v>50</v>
      </c>
      <c r="C54">
        <v>2</v>
      </c>
      <c r="D54">
        <v>4</v>
      </c>
    </row>
    <row r="55" spans="1:4">
      <c r="A55" t="s">
        <v>93</v>
      </c>
      <c r="B55" t="s">
        <v>51</v>
      </c>
      <c r="C55">
        <v>3</v>
      </c>
      <c r="D55">
        <v>4</v>
      </c>
    </row>
    <row r="56" spans="1:4">
      <c r="A56" t="s">
        <v>94</v>
      </c>
      <c r="B56" t="s">
        <v>52</v>
      </c>
      <c r="C56">
        <v>1</v>
      </c>
      <c r="D56">
        <v>4</v>
      </c>
    </row>
  </sheetData>
  <pageMargins left="0.7" right="0.7" top="0.75" bottom="0.75" header="0.3" footer="0.3"/>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5:BM64"/>
  <sheetViews>
    <sheetView workbookViewId="0">
      <selection activeCell="D10" sqref="D10"/>
    </sheetView>
  </sheetViews>
  <sheetFormatPr defaultColWidth="9.140625" defaultRowHeight="16.5"/>
  <cols>
    <col min="1" max="1" width="4.85546875" style="12" customWidth="1"/>
    <col min="2" max="2" width="9.140625" style="12"/>
    <col min="3" max="3" width="74.42578125" style="14" customWidth="1"/>
    <col min="4" max="5" width="19.140625" style="12" hidden="1" customWidth="1"/>
    <col min="6" max="7" width="16.140625" style="12" hidden="1" customWidth="1"/>
    <col min="8" max="33" width="8.140625" style="12" hidden="1" customWidth="1"/>
    <col min="34" max="34" width="8.140625" style="12" customWidth="1"/>
    <col min="35" max="36" width="25.140625" style="12" hidden="1" customWidth="1"/>
    <col min="37" max="64" width="7.42578125" style="12" hidden="1" customWidth="1"/>
    <col min="65" max="65" width="8.140625" style="12" customWidth="1"/>
    <col min="66" max="16384" width="9.140625" style="12"/>
  </cols>
  <sheetData>
    <row r="5" spans="2:65" ht="68.25" customHeight="1">
      <c r="D5" s="253" t="s">
        <v>222</v>
      </c>
      <c r="E5" s="253"/>
      <c r="F5" s="253"/>
      <c r="G5" s="253"/>
      <c r="H5" s="253"/>
      <c r="I5" s="253"/>
      <c r="J5" s="253"/>
      <c r="K5" s="253"/>
      <c r="L5" s="253"/>
      <c r="M5" s="253"/>
      <c r="N5" s="253"/>
      <c r="O5" s="253"/>
      <c r="P5" s="253"/>
      <c r="Q5" s="253"/>
      <c r="R5" s="253"/>
      <c r="S5" s="253"/>
      <c r="T5" s="253"/>
      <c r="U5" s="253"/>
      <c r="V5" s="253"/>
      <c r="W5" s="13"/>
      <c r="X5" s="13"/>
      <c r="Y5" s="13"/>
      <c r="Z5" s="13"/>
      <c r="AA5" s="13"/>
      <c r="AB5" s="13"/>
      <c r="AC5" s="13"/>
      <c r="AD5" s="13"/>
      <c r="AE5" s="13"/>
      <c r="AF5" s="13"/>
      <c r="AG5" s="13"/>
      <c r="AH5" s="13"/>
      <c r="AI5" s="253" t="s">
        <v>128</v>
      </c>
      <c r="AJ5" s="253"/>
      <c r="AK5" s="253"/>
      <c r="AL5" s="253"/>
      <c r="AM5" s="253"/>
      <c r="AN5" s="253"/>
      <c r="AO5" s="253"/>
      <c r="AP5" s="253"/>
      <c r="AQ5" s="253"/>
      <c r="AR5" s="253"/>
      <c r="AS5" s="253"/>
      <c r="AT5" s="253"/>
      <c r="AU5" s="253"/>
      <c r="AV5" s="253"/>
      <c r="AW5" s="253"/>
      <c r="AX5" s="253"/>
      <c r="AY5" s="253"/>
      <c r="AZ5" s="253"/>
      <c r="BA5" s="253"/>
      <c r="BB5" s="13"/>
      <c r="BC5" s="13"/>
      <c r="BD5" s="13"/>
      <c r="BE5" s="13"/>
      <c r="BF5" s="13"/>
      <c r="BG5" s="13"/>
      <c r="BH5" s="13"/>
      <c r="BI5" s="13"/>
      <c r="BJ5" s="13"/>
      <c r="BK5" s="13"/>
      <c r="BL5" s="13"/>
      <c r="BM5" s="13"/>
    </row>
    <row r="6" spans="2:65" ht="125.25" customHeight="1">
      <c r="B6" s="6" t="s">
        <v>0</v>
      </c>
      <c r="C6" s="17" t="s">
        <v>257</v>
      </c>
      <c r="D6" s="250" t="s">
        <v>258</v>
      </c>
      <c r="E6" s="251"/>
      <c r="F6" s="251"/>
      <c r="G6" s="251"/>
      <c r="H6" s="251"/>
      <c r="I6" s="251"/>
      <c r="J6" s="251"/>
      <c r="K6" s="251"/>
      <c r="L6" s="251"/>
      <c r="M6" s="251"/>
      <c r="N6" s="251"/>
      <c r="O6" s="251"/>
      <c r="P6" s="251"/>
      <c r="Q6" s="251"/>
      <c r="R6" s="251"/>
      <c r="S6" s="251"/>
      <c r="T6" s="251"/>
      <c r="U6" s="251"/>
      <c r="V6" s="252"/>
      <c r="W6" s="18"/>
      <c r="X6" s="18"/>
      <c r="Y6" s="18"/>
      <c r="Z6" s="18"/>
      <c r="AA6" s="18"/>
      <c r="AB6" s="18"/>
      <c r="AC6" s="18"/>
      <c r="AD6" s="18"/>
      <c r="AE6" s="18"/>
      <c r="AF6" s="18"/>
      <c r="AG6" s="18"/>
      <c r="AH6" s="18"/>
      <c r="AI6" s="250" t="s">
        <v>259</v>
      </c>
      <c r="AJ6" s="251"/>
      <c r="AK6" s="251"/>
      <c r="AL6" s="251"/>
      <c r="AM6" s="251"/>
      <c r="AN6" s="251"/>
      <c r="AO6" s="251"/>
      <c r="AP6" s="251"/>
      <c r="AQ6" s="251"/>
      <c r="AR6" s="251"/>
      <c r="AS6" s="251"/>
      <c r="AT6" s="251"/>
      <c r="AU6" s="251"/>
      <c r="AV6" s="251"/>
      <c r="AW6" s="251"/>
      <c r="AX6" s="251"/>
      <c r="AY6" s="251"/>
      <c r="AZ6" s="251"/>
      <c r="BA6" s="252"/>
      <c r="BB6" s="21"/>
      <c r="BC6" s="21"/>
      <c r="BD6" s="21"/>
      <c r="BE6" s="21"/>
      <c r="BF6" s="21"/>
      <c r="BG6" s="21"/>
      <c r="BH6" s="21"/>
      <c r="BI6" s="21"/>
      <c r="BJ6" s="21"/>
      <c r="BK6" s="21"/>
      <c r="BL6" s="21"/>
      <c r="BM6" s="21"/>
    </row>
    <row r="7" spans="2:65" ht="22.5" customHeight="1">
      <c r="B7" s="22"/>
      <c r="C7" s="19"/>
      <c r="D7" s="71" t="s">
        <v>142</v>
      </c>
      <c r="E7" s="71"/>
      <c r="F7" s="71">
        <v>2</v>
      </c>
      <c r="G7" s="71"/>
      <c r="H7" s="71">
        <v>3</v>
      </c>
      <c r="I7" s="71"/>
      <c r="J7" s="71">
        <v>4</v>
      </c>
      <c r="K7" s="71"/>
      <c r="L7" s="71">
        <v>5</v>
      </c>
      <c r="M7" s="71"/>
      <c r="N7" s="71">
        <v>6</v>
      </c>
      <c r="O7" s="71"/>
      <c r="P7" s="71">
        <v>7</v>
      </c>
      <c r="Q7" s="71"/>
      <c r="R7" s="71">
        <v>8</v>
      </c>
      <c r="S7" s="71"/>
      <c r="T7" s="71">
        <v>9</v>
      </c>
      <c r="U7" s="71"/>
      <c r="V7" s="71">
        <v>10</v>
      </c>
      <c r="W7" s="71"/>
      <c r="X7" s="71">
        <v>11</v>
      </c>
      <c r="Y7" s="71"/>
      <c r="Z7" s="71">
        <v>12</v>
      </c>
      <c r="AA7" s="71"/>
      <c r="AB7" s="71">
        <v>13</v>
      </c>
      <c r="AC7" s="71"/>
      <c r="AD7" s="71">
        <v>14</v>
      </c>
      <c r="AE7" s="71"/>
      <c r="AF7" s="71">
        <v>15</v>
      </c>
      <c r="AG7" s="71"/>
      <c r="AH7" s="26" t="s">
        <v>143</v>
      </c>
      <c r="AI7" s="20" t="s">
        <v>142</v>
      </c>
      <c r="AJ7" s="20"/>
      <c r="AK7" s="20">
        <v>2</v>
      </c>
      <c r="AL7" s="20"/>
      <c r="AM7" s="20">
        <v>3</v>
      </c>
      <c r="AN7" s="20"/>
      <c r="AO7" s="20">
        <v>4</v>
      </c>
      <c r="AP7" s="20"/>
      <c r="AQ7" s="20">
        <v>5</v>
      </c>
      <c r="AR7" s="20"/>
      <c r="AS7" s="20">
        <v>6</v>
      </c>
      <c r="AT7" s="20"/>
      <c r="AU7" s="20">
        <v>7</v>
      </c>
      <c r="AV7" s="20"/>
      <c r="AW7" s="20">
        <v>8</v>
      </c>
      <c r="AX7" s="20"/>
      <c r="AY7" s="20">
        <v>9</v>
      </c>
      <c r="AZ7" s="20"/>
      <c r="BA7" s="20">
        <v>10</v>
      </c>
      <c r="BB7" s="20"/>
      <c r="BC7" s="20">
        <v>11</v>
      </c>
      <c r="BD7" s="20"/>
      <c r="BE7" s="20">
        <v>12</v>
      </c>
      <c r="BF7" s="20"/>
      <c r="BG7" s="20">
        <v>13</v>
      </c>
      <c r="BH7" s="20"/>
      <c r="BI7" s="20">
        <v>14</v>
      </c>
      <c r="BJ7" s="20"/>
      <c r="BK7" s="20">
        <v>15</v>
      </c>
      <c r="BL7" s="20"/>
      <c r="BM7" s="23" t="s">
        <v>143</v>
      </c>
    </row>
    <row r="8" spans="2:65" ht="22.5" customHeight="1">
      <c r="B8" s="47" t="s">
        <v>107</v>
      </c>
      <c r="C8" s="30" t="s">
        <v>1</v>
      </c>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99" t="str">
        <f>IF(AND(AH9="N/A",AH12="N/A",AH15="N/A"),"N/A",ROUND(AVERAGE(AH9,AH12,AH15),2))</f>
        <v>N/A</v>
      </c>
      <c r="AI8" s="9"/>
      <c r="AJ8" s="9"/>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99" t="str">
        <f>IF(AND(BM9="N/A",BM12="N/A",BM15="N/A"),"N/A",ROUND(AVERAGE(BM9,BM12,BM15),2))</f>
        <v>N/A</v>
      </c>
    </row>
    <row r="9" spans="2:65" ht="22.5" customHeight="1">
      <c r="B9" s="48" t="s">
        <v>55</v>
      </c>
      <c r="C9" s="31" t="s">
        <v>2</v>
      </c>
      <c r="D9" s="10"/>
      <c r="E9" s="10"/>
      <c r="F9" s="10"/>
      <c r="G9" s="10"/>
      <c r="H9" s="10"/>
      <c r="I9" s="10"/>
      <c r="J9" s="10"/>
      <c r="K9" s="10"/>
      <c r="L9" s="10"/>
      <c r="M9" s="10"/>
      <c r="N9" s="10"/>
      <c r="O9" s="10"/>
      <c r="P9" s="10"/>
      <c r="Q9" s="10"/>
      <c r="R9" s="10"/>
      <c r="S9" s="10"/>
      <c r="T9" s="10"/>
      <c r="U9" s="10"/>
      <c r="V9" s="10"/>
      <c r="W9" s="10"/>
      <c r="X9" s="10"/>
      <c r="Y9" s="10"/>
      <c r="Z9" s="10"/>
      <c r="AA9" s="10"/>
      <c r="AB9" s="10"/>
      <c r="AC9" s="10"/>
      <c r="AD9" s="10"/>
      <c r="AE9" s="10"/>
      <c r="AF9" s="10"/>
      <c r="AG9" s="10"/>
      <c r="AH9" s="27" t="str">
        <f>IF(AND(AH10="N/A",AH11="N/A"),"N/A",ROUND(AVERAGE(AH10:AH11),2))</f>
        <v>N/A</v>
      </c>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27" t="str">
        <f>IF(AND(BM10="N/A",BM11="N/A"),"N/A",ROUND(AVERAGE(BM10:BM11),2))</f>
        <v>N/A</v>
      </c>
    </row>
    <row r="10" spans="2:65" ht="22.5" customHeight="1">
      <c r="B10" s="32" t="s">
        <v>53</v>
      </c>
      <c r="C10" s="49" t="s">
        <v>226</v>
      </c>
      <c r="D10" s="90">
        <f>'HIS Assessment 1'!E17</f>
        <v>0</v>
      </c>
      <c r="E10" s="90" t="str">
        <f>IF(D10="0-Not aplicable","N/A",IF(D10="1-Emerging/Ad hoc",1,IF(D10="2-Repeatable",2,IF(D10="3-Defined",3,IF(D10="4-Managed",4,IF(D10="5-Optimized",5,"N/A"))))))</f>
        <v>N/A</v>
      </c>
      <c r="F10" s="90">
        <f>'HIS Assessment 2'!E17</f>
        <v>0</v>
      </c>
      <c r="G10" s="90" t="str">
        <f>IF(F10="0-Not aplicable","N/A",IF(F10="1-Emerging/Ad hoc",1,IF(F10="2-Repeatable",2,IF(F10="3-Defined",3,IF(F10="4-Managed",4,IF(F10="5-Optimized",5,"N/A"))))))</f>
        <v>N/A</v>
      </c>
      <c r="H10" s="90">
        <f>'HIS Assessment 3'!E17</f>
        <v>0</v>
      </c>
      <c r="I10" s="90" t="str">
        <f>IF(H10="0-Not aplicable","N/A",IF(H10="1-Emerging/Ad hoc",1,IF(H10="2-Repeatable",2,IF(H10="3-Defined",3,IF(H10="4-Managed",4,IF(H10="5-Optimized",5,"N/A"))))))</f>
        <v>N/A</v>
      </c>
      <c r="J10" s="90">
        <f>'HIS Assessment 4'!E17</f>
        <v>0</v>
      </c>
      <c r="K10" s="90" t="str">
        <f t="shared" ref="K10:M11" si="0">IF(J10="0-Not aplicable","N/A",IF(J10="1-Emerging/Ad hoc",1,IF(J10="2-Repeatable",2,IF(J10="3-Defined",3,IF(J10="4-Managed",4,IF(J10="5-Optimized",5,"N/A"))))))</f>
        <v>N/A</v>
      </c>
      <c r="L10" s="90">
        <f>'HIS Assessment 5'!E17</f>
        <v>0</v>
      </c>
      <c r="M10" s="90" t="str">
        <f t="shared" si="0"/>
        <v>N/A</v>
      </c>
      <c r="N10" s="90">
        <f>'HIS Assessment 6'!E17</f>
        <v>0</v>
      </c>
      <c r="O10" s="90" t="str">
        <f t="shared" ref="O10:Q11" si="1">IF(N10="0-Not aplicable","N/A",IF(N10="1-Emerging/Ad hoc",1,IF(N10="2-Repeatable",2,IF(N10="3-Defined",3,IF(N10="4-Managed",4,IF(N10="5-Optimized",5,"N/A"))))))</f>
        <v>N/A</v>
      </c>
      <c r="P10" s="90">
        <f>'HIS Assessment 7'!E17</f>
        <v>0</v>
      </c>
      <c r="Q10" s="90" t="str">
        <f t="shared" si="1"/>
        <v>N/A</v>
      </c>
      <c r="R10" s="90">
        <f>'HIS Assessment 8'!E17</f>
        <v>0</v>
      </c>
      <c r="S10" s="90" t="str">
        <f t="shared" ref="S10:U11" si="2">IF(R10="0-Not aplicable","N/A",IF(R10="1-Emerging/Ad hoc",1,IF(R10="2-Repeatable",2,IF(R10="3-Defined",3,IF(R10="4-Managed",4,IF(R10="5-Optimized",5,"N/A"))))))</f>
        <v>N/A</v>
      </c>
      <c r="T10" s="90">
        <f>'HIS Assessment 9'!E17</f>
        <v>0</v>
      </c>
      <c r="U10" s="90" t="str">
        <f t="shared" si="2"/>
        <v>N/A</v>
      </c>
      <c r="V10" s="90">
        <f>'HIS Assessment 10'!E17</f>
        <v>0</v>
      </c>
      <c r="W10" s="90" t="str">
        <f>IF(V10="0-Not aplicable","N/A",IF(V10="1-Emerging/Ad hoc",1,IF(V10="2-Repeatable",2,IF(V10="3-Defined",3,IF(V10="4-Managed",4,IF(V10="5-Optimized",5,"N/A"))))))</f>
        <v>N/A</v>
      </c>
      <c r="X10" s="90">
        <f>'HIS Assessment 11'!E17</f>
        <v>0</v>
      </c>
      <c r="Y10" s="90" t="str">
        <f>IF(X10="0-Not aplicable","N/A",IF(X10="1-Emerging/Ad hoc",1,IF(X10="2-Repeatable",2,IF(X10="3-Defined",3,IF(X10="4-Managed",4,IF(X10="5-Optimized",5,"N/A"))))))</f>
        <v>N/A</v>
      </c>
      <c r="Z10" s="90">
        <f>'HIS Assessment 12'!E17</f>
        <v>0</v>
      </c>
      <c r="AA10" s="90" t="str">
        <f>IF(Z10="0-Not aplicable","N/A",IF(Z10="1-Emerging/Ad hoc",1,IF(Z10="2-Repeatable",2,IF(Z10="3-Defined",3,IF(Z10="4-Managed",4,IF(Z10="5-Optimized",5,"N/A"))))))</f>
        <v>N/A</v>
      </c>
      <c r="AB10" s="90">
        <f>'HIS Assessment 13'!E17</f>
        <v>0</v>
      </c>
      <c r="AC10" s="90" t="str">
        <f>IF(AB10="0-Not aplicable","N/A",IF(AB10="1-Emerging/Ad hoc",1,IF(AB10="2-Repeatable",2,IF(AB10="3-Defined",3,IF(AB10="4-Managed",4,IF(AB10="5-Optimized",5,"N/A"))))))</f>
        <v>N/A</v>
      </c>
      <c r="AD10" s="90">
        <f>'HIS Assessment 14'!E17</f>
        <v>0</v>
      </c>
      <c r="AE10" s="90" t="str">
        <f>IF(AD10="0-Not aplicable","N/A",IF(AD10="1-Emerging/Ad hoc",1,IF(AD10="2-Repeatable",2,IF(AD10="3-Defined",3,IF(AD10="4-Managed",4,IF(AD10="5-Optimized",5,"N/A"))))))</f>
        <v>N/A</v>
      </c>
      <c r="AF10" s="90">
        <f>'HIS Assessment 15'!E17</f>
        <v>0</v>
      </c>
      <c r="AG10" s="90" t="str">
        <f>IF(AF10="0-Not aplicable","N/A",IF(AF10="1-Emerging/Ad hoc",1,IF(AF10="2-Repeatable",2,IF(AF10="3-Defined",3,IF(AF10="4-Managed",4,IF(AF10="5-Optimized",5,"N/A"))))))</f>
        <v>N/A</v>
      </c>
      <c r="AH10" s="118" t="str">
        <f>IF(AND(E10="N/A",G10="N/A",I10="N/A",K10="N/A",M10="N/A",O10="N/A",Q10="N/A",S10="N/A",U10="N/A",W10="N/A",Y10="N/A",AA10="N/A",AC10="N/A",AE10="N/A",AG10="N/A"),"N/A",ROUND(AVERAGE(E10,G10,I10,K10,M10,O10,Q10,S10,U10,W10,Y10,AA10,AC10,AE10,AG10),2))</f>
        <v>N/A</v>
      </c>
      <c r="AI10" s="90">
        <f>'HIS Assessment 1'!G17</f>
        <v>0</v>
      </c>
      <c r="AJ10" s="90" t="str">
        <f>IF(AI10="0-Not aplicable","N/A",IF(AI10="1-Emerging/Ad hoc",1,IF(AI10="2-Repeatable",2,IF(AI10="3-Defined",3,IF(AI10="4-Managed",4,IF(AI10="5-Optimized",5,"N/A"))))))</f>
        <v>N/A</v>
      </c>
      <c r="AK10" s="90">
        <f>'HIS Assessment 2'!G17</f>
        <v>0</v>
      </c>
      <c r="AL10" s="90" t="str">
        <f>IF(AK10="0-Not aplicable","N/A",IF(AK10="1-Emerging/Ad hoc",1,IF(AK10="2-Repeatable",2,IF(AK10="3-Defined",3,IF(AK10="4-Managed",4,IF(AK10="5-Optimized",5,"N/A"))))))</f>
        <v>N/A</v>
      </c>
      <c r="AM10" s="90">
        <f>'HIS Assessment 3'!G17</f>
        <v>0</v>
      </c>
      <c r="AN10" s="90" t="str">
        <f>IF(AM10="0-Not aplicable","N/A",IF(AM10="1-Emerging/Ad hoc",1,IF(AM10="2-Repeatable",2,IF(AM10="3-Defined",3,IF(AM10="4-Managed",4,IF(AM10="5-Optimized",5,"N/A"))))))</f>
        <v>N/A</v>
      </c>
      <c r="AO10" s="90">
        <f>'HIS Assessment 4'!G17</f>
        <v>0</v>
      </c>
      <c r="AP10" s="90" t="str">
        <f>IF(AO10="0-Not aplicable","N/A",IF(AO10="1-Emerging/Ad hoc",1,IF(AO10="2-Repeatable",2,IF(AO10="3-Defined",3,IF(AO10="4-Managed",4,IF(AO10="5-Optimized",5,"N/A"))))))</f>
        <v>N/A</v>
      </c>
      <c r="AQ10" s="90">
        <f>'HIS Assessment 5'!G17</f>
        <v>0</v>
      </c>
      <c r="AR10" s="90" t="str">
        <f>IF(AQ10="0-Not aplicable","N/A",IF(AQ10="1-Emerging/Ad hoc",1,IF(AQ10="2-Repeatable",2,IF(AQ10="3-Defined",3,IF(AQ10="4-Managed",4,IF(AQ10="5-Optimized",5,"N/A"))))))</f>
        <v>N/A</v>
      </c>
      <c r="AS10" s="90">
        <f>'HIS Assessment 6'!G17</f>
        <v>0</v>
      </c>
      <c r="AT10" s="90" t="str">
        <f>IF(AS10="0-Not aplicable","N/A",IF(AS10="1-Emerging/Ad hoc",1,IF(AS10="2-Repeatable",2,IF(AS10="3-Defined",3,IF(AS10="4-Managed",4,IF(AS10="5-Optimized",5,"N/A"))))))</f>
        <v>N/A</v>
      </c>
      <c r="AU10" s="90">
        <f>'HIS Assessment 7'!G17</f>
        <v>0</v>
      </c>
      <c r="AV10" s="90" t="str">
        <f>IF(AU10="0-Not aplicable","N/A",IF(AU10="1-Emerging/Ad hoc",1,IF(AU10="2-Repeatable",2,IF(AU10="3-Defined",3,IF(AU10="4-Managed",4,IF(AU10="5-Optimized",5,"N/A"))))))</f>
        <v>N/A</v>
      </c>
      <c r="AW10" s="90">
        <f>'HIS Assessment 8'!G17</f>
        <v>0</v>
      </c>
      <c r="AX10" s="90" t="str">
        <f>IF(AW10="0-Not aplicable","N/A",IF(AW10="1-Emerging/Ad hoc",1,IF(AW10="2-Repeatable",2,IF(AW10="3-Defined",3,IF(AW10="4-Managed",4,IF(AW10="5-Optimized",5,"N/A"))))))</f>
        <v>N/A</v>
      </c>
      <c r="AY10" s="90">
        <f>'HIS Assessment 9'!G17</f>
        <v>0</v>
      </c>
      <c r="AZ10" s="90" t="str">
        <f>IF(AY10="0-Not aplicable","N/A",IF(AY10="1-Emerging/Ad hoc",1,IF(AY10="2-Repeatable",2,IF(AY10="3-Defined",3,IF(AY10="4-Managed",4,IF(AY10="5-Optimized",5,"N/A"))))))</f>
        <v>N/A</v>
      </c>
      <c r="BA10" s="90">
        <f>'HIS Assessment 10'!G17</f>
        <v>0</v>
      </c>
      <c r="BB10" s="90" t="str">
        <f>IF(BA10="0-Not aplicable","N/A",IF(BA10="1-Emerging/Ad hoc",1,IF(BA10="2-Repeatable",2,IF(BA10="3-Defined",3,IF(BA10="4-Managed",4,IF(BA10="5-Optimized",5,"N/A"))))))</f>
        <v>N/A</v>
      </c>
      <c r="BC10" s="90">
        <f>'HIS Assessment 11'!G17</f>
        <v>0</v>
      </c>
      <c r="BD10" s="90" t="str">
        <f>IF(BC10="0-Not aplicable","N/A",IF(BC10="1-Emerging/Ad hoc",1,IF(BC10="2-Repeatable",2,IF(BC10="3-Defined",3,IF(BC10="4-Managed",4,IF(BC10="5-Optimized",5,"N/A"))))))</f>
        <v>N/A</v>
      </c>
      <c r="BE10" s="90">
        <f>'HIS Assessment 12'!G17</f>
        <v>0</v>
      </c>
      <c r="BF10" s="90" t="str">
        <f>IF(BE10="0-Not aplicable","N/A",IF(BE10="1-Emerging/Ad hoc",1,IF(BE10="2-Repeatable",2,IF(BE10="3-Defined",3,IF(BE10="4-Managed",4,IF(BE10="5-Optimized",5,"N/A"))))))</f>
        <v>N/A</v>
      </c>
      <c r="BG10" s="90">
        <f>'HIS Assessment 13'!G17</f>
        <v>0</v>
      </c>
      <c r="BH10" s="90" t="str">
        <f>IF(BG10="0-Not aplicable","N/A",IF(BG10="1-Emerging/Ad hoc",1,IF(BG10="2-Repeatable",2,IF(BG10="3-Defined",3,IF(BG10="4-Managed",4,IF(BG10="5-Optimized",5,"N/A"))))))</f>
        <v>N/A</v>
      </c>
      <c r="BI10" s="90">
        <f>'HIS Assessment 14'!G17</f>
        <v>0</v>
      </c>
      <c r="BJ10" s="90" t="str">
        <f>IF(BI10="0-Not aplicable","N/A",IF(BI10="1-Emerging/Ad hoc",1,IF(BI10="2-Repeatable",2,IF(BI10="3-Defined",3,IF(BI10="4-Managed",4,IF(BI10="5-Optimized",5,"N/A"))))))</f>
        <v>N/A</v>
      </c>
      <c r="BK10" s="90">
        <f>'HIS Assessment 15'!G17</f>
        <v>0</v>
      </c>
      <c r="BL10" s="90" t="str">
        <f>IF(BK10="0-Not aplicable","N/A",IF(BK10="1-Emerging/Ad hoc",1,IF(BK10="2-Repeatable",2,IF(BK10="3-Defined",3,IF(BK10="4-Managed",4,IF(BK10="5-Optimized",5,"N/A"))))))</f>
        <v>N/A</v>
      </c>
      <c r="BM10" s="117" t="str">
        <f>IF(AND(AJ10="N/A",AL10="N/A",AN10="N/A",AP10="N/A",AR10="N/A",AT10="N/A",AV10="N/A",AX10="N/A",AZ10="N/A",BB10="N/A",BD10="N/A",BF10="N/A",BH10="N/A",BJ10="N/A",BL10="N/A"),"N/A",ROUND(AVERAGE(AJ10,AL10,AN10,AP10,AR10,AT10,AV10,AX10,AZ10,BB10,BD10,BF10,BH10,BJ10,BL10),2))</f>
        <v>N/A</v>
      </c>
    </row>
    <row r="11" spans="2:65" ht="22.5" customHeight="1">
      <c r="B11" s="32" t="s">
        <v>54</v>
      </c>
      <c r="C11" s="49" t="s">
        <v>3</v>
      </c>
      <c r="D11" s="90">
        <f>'HIS Assessment 1'!E18</f>
        <v>0</v>
      </c>
      <c r="E11" s="90" t="str">
        <f>IF(D11="0-Not aplicable","N/A",IF(D11="1-Emerging/Ad hoc",1,IF(D11="2-Repeatable",2,IF(D11="3-Defined",3,IF(D11="4-Managed",4,IF(D11="5-Optimized",5,"N/A"))))))</f>
        <v>N/A</v>
      </c>
      <c r="F11" s="90">
        <f>'HIS Assessment 2'!E18</f>
        <v>0</v>
      </c>
      <c r="G11" s="90" t="str">
        <f>IF(F11="0-Not aplicable","N/A",IF(F11="1-Emerging/Ad hoc",1,IF(F11="2-Repeatable",2,IF(F11="3-Defined",3,IF(F11="4-Managed",4,IF(F11="5-Optimized",5,"N/A"))))))</f>
        <v>N/A</v>
      </c>
      <c r="H11" s="90">
        <f>'HIS Assessment 3'!E18</f>
        <v>0</v>
      </c>
      <c r="I11" s="90" t="str">
        <f>IF(H11="0-Not aplicable","N/A",IF(H11="1-Emerging/Ad hoc",1,IF(H11="2-Repeatable",2,IF(H11="3-Defined",3,IF(H11="4-Managed",4,IF(H11="5-Optimized",5,"N/A"))))))</f>
        <v>N/A</v>
      </c>
      <c r="J11" s="90">
        <f>'HIS Assessment 4'!E18</f>
        <v>0</v>
      </c>
      <c r="K11" s="90" t="str">
        <f t="shared" si="0"/>
        <v>N/A</v>
      </c>
      <c r="L11" s="90">
        <f>'HIS Assessment 5'!E18</f>
        <v>0</v>
      </c>
      <c r="M11" s="90" t="str">
        <f t="shared" si="0"/>
        <v>N/A</v>
      </c>
      <c r="N11" s="90">
        <f>'HIS Assessment 6'!E18</f>
        <v>0</v>
      </c>
      <c r="O11" s="90" t="str">
        <f>IF(N11="0-Not aplicable","N/A",IF(N11="1-Emerging/Ad hoc",1,IF(N11="2-Repeatable",2,IF(N11="3-Defined",3,IF(N11="4-Managed",4,IF(N11="5-Optimized",5,"N/A"))))))</f>
        <v>N/A</v>
      </c>
      <c r="P11" s="90">
        <f>'HIS Assessment 7'!E18</f>
        <v>0</v>
      </c>
      <c r="Q11" s="90" t="str">
        <f t="shared" si="1"/>
        <v>N/A</v>
      </c>
      <c r="R11" s="90">
        <f>'HIS Assessment 8'!E18</f>
        <v>0</v>
      </c>
      <c r="S11" s="90" t="str">
        <f>IF(R11="0-Not aplicable","N/A",IF(R11="1-Emerging/Ad hoc",1,IF(R11="2-Repeatable",2,IF(R11="3-Defined",3,IF(R11="4-Managed",4,IF(R11="5-Optimized",5,"N/A"))))))</f>
        <v>N/A</v>
      </c>
      <c r="T11" s="90">
        <f>'HIS Assessment 9'!E18</f>
        <v>0</v>
      </c>
      <c r="U11" s="90" t="str">
        <f t="shared" si="2"/>
        <v>N/A</v>
      </c>
      <c r="V11" s="90">
        <f>'HIS Assessment 10'!E18</f>
        <v>0</v>
      </c>
      <c r="W11" s="90" t="str">
        <f>IF(V11="0-Not aplicable","N/A",IF(V11="1-Emerging/Ad hoc",1,IF(V11="2-Repeatable",2,IF(V11="3-Defined",3,IF(V11="4-Managed",4,IF(V11="5-Optimized",5,"N/A"))))))</f>
        <v>N/A</v>
      </c>
      <c r="X11" s="90">
        <f>'HIS Assessment 11'!E18</f>
        <v>0</v>
      </c>
      <c r="Y11" s="90" t="str">
        <f>IF(X11="0-Not aplicable","N/A",IF(X11="1-Emerging/Ad hoc",1,IF(X11="2-Repeatable",2,IF(X11="3-Defined",3,IF(X11="4-Managed",4,IF(X11="5-Optimized",5,"N/A"))))))</f>
        <v>N/A</v>
      </c>
      <c r="Z11" s="90">
        <f>'HIS Assessment 12'!E18</f>
        <v>0</v>
      </c>
      <c r="AA11" s="90" t="str">
        <f>IF(Z11="0-Not aplicable","N/A",IF(Z11="1-Emerging/Ad hoc",1,IF(Z11="2-Repeatable",2,IF(Z11="3-Defined",3,IF(Z11="4-Managed",4,IF(Z11="5-Optimized",5,"N/A"))))))</f>
        <v>N/A</v>
      </c>
      <c r="AB11" s="90">
        <f>'HIS Assessment 13'!E18</f>
        <v>0</v>
      </c>
      <c r="AC11" s="90" t="str">
        <f>IF(AB11="0-Not aplicable","N/A",IF(AB11="1-Emerging/Ad hoc",1,IF(AB11="2-Repeatable",2,IF(AB11="3-Defined",3,IF(AB11="4-Managed",4,IF(AB11="5-Optimized",5,"N/A"))))))</f>
        <v>N/A</v>
      </c>
      <c r="AD11" s="90">
        <f>'HIS Assessment 14'!E18</f>
        <v>0</v>
      </c>
      <c r="AE11" s="90" t="str">
        <f>IF(AD11="0-Not aplicable","N/A",IF(AD11="1-Emerging/Ad hoc",1,IF(AD11="2-Repeatable",2,IF(AD11="3-Defined",3,IF(AD11="4-Managed",4,IF(AD11="5-Optimized",5,"N/A"))))))</f>
        <v>N/A</v>
      </c>
      <c r="AF11" s="90">
        <f>'HIS Assessment 15'!E18</f>
        <v>0</v>
      </c>
      <c r="AG11" s="90" t="str">
        <f>IF(AF11="0-Not aplicable","N/A",IF(AF11="1-Emerging/Ad hoc",1,IF(AF11="2-Repeatable",2,IF(AF11="3-Defined",3,IF(AF11="4-Managed",4,IF(AF11="5-Optimized",5,"N/A"))))))</f>
        <v>N/A</v>
      </c>
      <c r="AH11" s="118" t="str">
        <f>IF(AND(E11="N/A",G11="N/A",I11="N/A",K11="N/A",M11="N/A",O11="N/A",Q11="N/A",S11="N/A",U11="N/A",W11="N/A",Y11="N/A",AA11="N/A",AC11="N/A",AE11="N/A",AG11="N/A"),"N/A",ROUND(AVERAGE(E11,G11,I11,K11,M11,O11,Q11,S11,U11,W11,Y11,AA11,AC11,AE11,AG11),2))</f>
        <v>N/A</v>
      </c>
      <c r="AI11" s="90">
        <f>'HIS Assessment 1'!G18</f>
        <v>0</v>
      </c>
      <c r="AJ11" s="90" t="str">
        <f>IF(AI11="0-Not aplicable","N/A",IF(AI11="1-Emerging/Ad hoc",1,IF(AI11="2-Repeatable",2,IF(AI11="3-Defined",3,IF(AI11="4-Managed",4,IF(AI11="5-Optimized",5,"N/A"))))))</f>
        <v>N/A</v>
      </c>
      <c r="AK11" s="90">
        <f>'HIS Assessment 2'!G18</f>
        <v>0</v>
      </c>
      <c r="AL11" s="90" t="str">
        <f>IF(AK11="0-Not aplicable","N/A",IF(AK11="1-Emerging/Ad hoc",1,IF(AK11="2-Repeatable",2,IF(AK11="3-Defined",3,IF(AK11="4-Managed",4,IF(AK11="5-Optimized",5,"N/A"))))))</f>
        <v>N/A</v>
      </c>
      <c r="AM11" s="90">
        <f>'HIS Assessment 3'!G18</f>
        <v>0</v>
      </c>
      <c r="AN11" s="90" t="str">
        <f>IF(AM11="0-Not aplicable","N/A",IF(AM11="1-Emerging/Ad hoc",1,IF(AM11="2-Repeatable",2,IF(AM11="3-Defined",3,IF(AM11="4-Managed",4,IF(AM11="5-Optimized",5,"N/A"))))))</f>
        <v>N/A</v>
      </c>
      <c r="AO11" s="90">
        <f>'HIS Assessment 4'!G18</f>
        <v>0</v>
      </c>
      <c r="AP11" s="90" t="str">
        <f>IF(AO11="0-Not aplicable","N/A",IF(AO11="1-Emerging/Ad hoc",1,IF(AO11="2-Repeatable",2,IF(AO11="3-Defined",3,IF(AO11="4-Managed",4,IF(AO11="5-Optimized",5,"N/A"))))))</f>
        <v>N/A</v>
      </c>
      <c r="AQ11" s="90">
        <f>'HIS Assessment 5'!G18</f>
        <v>0</v>
      </c>
      <c r="AR11" s="90" t="str">
        <f>IF(AQ11="0-Not aplicable","N/A",IF(AQ11="1-Emerging/Ad hoc",1,IF(AQ11="2-Repeatable",2,IF(AQ11="3-Defined",3,IF(AQ11="4-Managed",4,IF(AQ11="5-Optimized",5,"N/A"))))))</f>
        <v>N/A</v>
      </c>
      <c r="AS11" s="90">
        <f>'HIS Assessment 6'!G18</f>
        <v>0</v>
      </c>
      <c r="AT11" s="90" t="str">
        <f>IF(AS11="0-Not aplicable","N/A",IF(AS11="1-Emerging/Ad hoc",1,IF(AS11="2-Repeatable",2,IF(AS11="3-Defined",3,IF(AS11="4-Managed",4,IF(AS11="5-Optimized",5,"N/A"))))))</f>
        <v>N/A</v>
      </c>
      <c r="AU11" s="90">
        <f>'HIS Assessment 7'!G18</f>
        <v>0</v>
      </c>
      <c r="AV11" s="90" t="str">
        <f>IF(AU11="0-Not aplicable","N/A",IF(AU11="1-Emerging/Ad hoc",1,IF(AU11="2-Repeatable",2,IF(AU11="3-Defined",3,IF(AU11="4-Managed",4,IF(AU11="5-Optimized",5,"N/A"))))))</f>
        <v>N/A</v>
      </c>
      <c r="AW11" s="90">
        <f>'HIS Assessment 8'!G18</f>
        <v>0</v>
      </c>
      <c r="AX11" s="90" t="str">
        <f>IF(AW11="0-Not aplicable","N/A",IF(AW11="1-Emerging/Ad hoc",1,IF(AW11="2-Repeatable",2,IF(AW11="3-Defined",3,IF(AW11="4-Managed",4,IF(AW11="5-Optimized",5,"N/A"))))))</f>
        <v>N/A</v>
      </c>
      <c r="AY11" s="90">
        <f>'HIS Assessment 9'!G18</f>
        <v>0</v>
      </c>
      <c r="AZ11" s="90" t="str">
        <f>IF(AY11="0-Not aplicable","N/A",IF(AY11="1-Emerging/Ad hoc",1,IF(AY11="2-Repeatable",2,IF(AY11="3-Defined",3,IF(AY11="4-Managed",4,IF(AY11="5-Optimized",5,"N/A"))))))</f>
        <v>N/A</v>
      </c>
      <c r="BA11" s="90">
        <f>'HIS Assessment 10'!G18</f>
        <v>0</v>
      </c>
      <c r="BB11" s="90" t="str">
        <f>IF(BA11="0-Not aplicable","N/A",IF(BA11="1-Emerging/Ad hoc",1,IF(BA11="2-Repeatable",2,IF(BA11="3-Defined",3,IF(BA11="4-Managed",4,IF(BA11="5-Optimized",5,"N/A"))))))</f>
        <v>N/A</v>
      </c>
      <c r="BC11" s="90">
        <f>'HIS Assessment 11'!G18</f>
        <v>0</v>
      </c>
      <c r="BD11" s="90" t="str">
        <f>IF(BC11="0-Not aplicable","N/A",IF(BC11="1-Emerging/Ad hoc",1,IF(BC11="2-Repeatable",2,IF(BC11="3-Defined",3,IF(BC11="4-Managed",4,IF(BC11="5-Optimized",5,"N/A"))))))</f>
        <v>N/A</v>
      </c>
      <c r="BE11" s="90">
        <f>'HIS Assessment 12'!G18</f>
        <v>0</v>
      </c>
      <c r="BF11" s="90" t="str">
        <f>IF(BE11="0-Not aplicable","N/A",IF(BE11="1-Emerging/Ad hoc",1,IF(BE11="2-Repeatable",2,IF(BE11="3-Defined",3,IF(BE11="4-Managed",4,IF(BE11="5-Optimized",5,"N/A"))))))</f>
        <v>N/A</v>
      </c>
      <c r="BG11" s="90">
        <f>'HIS Assessment 13'!G18</f>
        <v>0</v>
      </c>
      <c r="BH11" s="90" t="str">
        <f>IF(BG11="0-Not aplicable","N/A",IF(BG11="1-Emerging/Ad hoc",1,IF(BG11="2-Repeatable",2,IF(BG11="3-Defined",3,IF(BG11="4-Managed",4,IF(BG11="5-Optimized",5,"N/A"))))))</f>
        <v>N/A</v>
      </c>
      <c r="BI11" s="90">
        <f>'HIS Assessment 14'!G18</f>
        <v>0</v>
      </c>
      <c r="BJ11" s="90" t="str">
        <f>IF(BI11="0-Not aplicable","N/A",IF(BI11="1-Emerging/Ad hoc",1,IF(BI11="2-Repeatable",2,IF(BI11="3-Defined",3,IF(BI11="4-Managed",4,IF(BI11="5-Optimized",5,"N/A"))))))</f>
        <v>N/A</v>
      </c>
      <c r="BK11" s="90">
        <f>'HIS Assessment 15'!G18</f>
        <v>0</v>
      </c>
      <c r="BL11" s="90" t="str">
        <f>IF(BK11="0-Not aplicable","N/A",IF(BK11="1-Emerging/Ad hoc",1,IF(BK11="2-Repeatable",2,IF(BK11="3-Defined",3,IF(BK11="4-Managed",4,IF(BK11="5-Optimized",5,"N/A"))))))</f>
        <v>N/A</v>
      </c>
      <c r="BM11" s="24" t="str">
        <f>IF(AND(AJ11="N/A",AL11="N/A",AN11="N/A",AP11="N/A",AR11="N/A",AT11="N/A",AV11="N/A",AX11="N/A",AZ11="N/A",BB11="N/A",BD11="N/A",BF11="N/A",BH11="N/A",BJ11="N/A",BL11="N/A"),"N/A",ROUND(AVERAGE(AJ11,AL11,AN11,AP11,AR11,AT11,AV11,AX11,AZ11,BB11,BD11,BF11,BH11,BJ11,BL11),2))</f>
        <v>N/A</v>
      </c>
    </row>
    <row r="12" spans="2:65" ht="22.5" customHeight="1">
      <c r="B12" s="48" t="s">
        <v>57</v>
      </c>
      <c r="C12" s="31" t="s">
        <v>205</v>
      </c>
      <c r="D12" s="72"/>
      <c r="E12" s="72"/>
      <c r="F12" s="72"/>
      <c r="G12" s="98"/>
      <c r="H12" s="72"/>
      <c r="I12" s="10"/>
      <c r="J12" s="72"/>
      <c r="K12" s="10"/>
      <c r="L12" s="72"/>
      <c r="M12" s="10"/>
      <c r="N12" s="72"/>
      <c r="O12" s="10"/>
      <c r="P12" s="72"/>
      <c r="Q12" s="10"/>
      <c r="R12" s="72"/>
      <c r="S12" s="10"/>
      <c r="T12" s="72"/>
      <c r="U12" s="10"/>
      <c r="V12" s="72"/>
      <c r="W12" s="10"/>
      <c r="X12" s="72"/>
      <c r="Y12" s="10"/>
      <c r="Z12" s="72"/>
      <c r="AA12" s="10"/>
      <c r="AB12" s="72"/>
      <c r="AC12" s="10"/>
      <c r="AD12" s="72"/>
      <c r="AE12" s="10"/>
      <c r="AF12" s="72"/>
      <c r="AG12" s="10"/>
      <c r="AH12" s="27" t="str">
        <f>IF(AND(AH13="N/A",AH14="N/A"),"N/A",ROUND(AVERAGE(AH13:AH14),2))</f>
        <v>N/A</v>
      </c>
      <c r="AI12" s="72"/>
      <c r="AJ12" s="25"/>
      <c r="AK12" s="72"/>
      <c r="AL12" s="10"/>
      <c r="AM12" s="72"/>
      <c r="AN12" s="10"/>
      <c r="AO12" s="72"/>
      <c r="AP12" s="10"/>
      <c r="AQ12" s="72"/>
      <c r="AR12" s="10"/>
      <c r="AS12" s="72"/>
      <c r="AT12" s="10"/>
      <c r="AU12" s="72"/>
      <c r="AV12" s="10"/>
      <c r="AW12" s="72"/>
      <c r="AX12" s="10"/>
      <c r="AY12" s="72"/>
      <c r="AZ12" s="10"/>
      <c r="BA12" s="72"/>
      <c r="BB12" s="10"/>
      <c r="BC12" s="72"/>
      <c r="BD12" s="10"/>
      <c r="BE12" s="72"/>
      <c r="BF12" s="10"/>
      <c r="BG12" s="72"/>
      <c r="BH12" s="10"/>
      <c r="BI12" s="72"/>
      <c r="BJ12" s="10"/>
      <c r="BK12" s="72"/>
      <c r="BL12" s="10"/>
      <c r="BM12" s="27" t="str">
        <f>IF(AND(BM13="N/A",BM14="N/A"),"N/A",ROUND(AVERAGE(BM13:BM14),2))</f>
        <v>N/A</v>
      </c>
    </row>
    <row r="13" spans="2:65" ht="22.5" customHeight="1">
      <c r="B13" s="32" t="s">
        <v>58</v>
      </c>
      <c r="C13" s="49" t="s">
        <v>151</v>
      </c>
      <c r="D13" s="90">
        <f>'HIS Assessment 1'!E20</f>
        <v>0</v>
      </c>
      <c r="E13" s="90" t="str">
        <f>IF(D13="0-Not aplicable","N/A",IF(D13="1-Emerging/Ad hoc",1,IF(D13="2-Repeatable",2,IF(D13="3-Defined",3,IF(D13="4-Managed",4,IF(D13="5-Optimized",5,"N/A"))))))</f>
        <v>N/A</v>
      </c>
      <c r="F13" s="90">
        <f>'HIS Assessment 2'!E20</f>
        <v>0</v>
      </c>
      <c r="G13" s="90" t="str">
        <f>IF(F13="0-Not aplicable","N/A",IF(F13="1-Emerging/Ad hoc",1,IF(F13="2-Repeatable",2,IF(F13="3-Defined",3,IF(F13="4-Managed",4,IF(F13="5-Optimized",5,"N/A"))))))</f>
        <v>N/A</v>
      </c>
      <c r="H13" s="90">
        <f>'HIS Assessment 3'!E20</f>
        <v>0</v>
      </c>
      <c r="I13" s="90" t="str">
        <f>IF(H13="0-Not aplicable","N/A",IF(H13="1-Emerging/Ad hoc",1,IF(H13="2-Repeatable",2,IF(H13="3-Defined",3,IF(H13="4-Managed",4,IF(H13="5-Optimized",5,"N/A"))))))</f>
        <v>N/A</v>
      </c>
      <c r="J13" s="90">
        <f>'HIS Assessment 4'!E20</f>
        <v>0</v>
      </c>
      <c r="K13" s="90" t="str">
        <f>IF(J13="0-Not aplicable","N/A",IF(J13="1-Emerging/Ad hoc",1,IF(J13="2-Repeatable",2,IF(J13="3-Defined",3,IF(J13="4-Managed",4,IF(J13="5-Optimized",5,"N/A"))))))</f>
        <v>N/A</v>
      </c>
      <c r="L13" s="90">
        <f>'HIS Assessment 5'!E20</f>
        <v>0</v>
      </c>
      <c r="M13" s="90" t="str">
        <f>IF(L13="0-Not aplicable","N/A",IF(L13="1-Emerging/Ad hoc",1,IF(L13="2-Repeatable",2,IF(L13="3-Defined",3,IF(L13="4-Managed",4,IF(L13="5-Optimized",5,"N/A"))))))</f>
        <v>N/A</v>
      </c>
      <c r="N13" s="90">
        <f>'HIS Assessment 6'!E20</f>
        <v>0</v>
      </c>
      <c r="O13" s="90" t="str">
        <f>IF(N13="0-Not aplicable","N/A",IF(N13="1-Emerging/Ad hoc",1,IF(N13="2-Repeatable",2,IF(N13="3-Defined",3,IF(N13="4-Managed",4,IF(N13="5-Optimized",5,"N/A"))))))</f>
        <v>N/A</v>
      </c>
      <c r="P13" s="90">
        <f>'HIS Assessment 7'!E20</f>
        <v>0</v>
      </c>
      <c r="Q13" s="90" t="str">
        <f>IF(P13="0-Not aplicable","N/A",IF(P13="1-Emerging/Ad hoc",1,IF(P13="2-Repeatable",2,IF(P13="3-Defined",3,IF(P13="4-Managed",4,IF(P13="5-Optimized",5,"N/A"))))))</f>
        <v>N/A</v>
      </c>
      <c r="R13" s="90">
        <f>'HIS Assessment 8'!E20</f>
        <v>0</v>
      </c>
      <c r="S13" s="90" t="str">
        <f>IF(R13="0-Not aplicable","N/A",IF(R13="1-Emerging/Ad hoc",1,IF(R13="2-Repeatable",2,IF(R13="3-Defined",3,IF(R13="4-Managed",4,IF(R13="5-Optimized",5,"N/A"))))))</f>
        <v>N/A</v>
      </c>
      <c r="T13" s="90">
        <f>'HIS Assessment 9'!E20</f>
        <v>0</v>
      </c>
      <c r="U13" s="90" t="str">
        <f>IF(T13="0-Not aplicable","N/A",IF(T13="1-Emerging/Ad hoc",1,IF(T13="2-Repeatable",2,IF(T13="3-Defined",3,IF(T13="4-Managed",4,IF(T13="5-Optimized",5,"N/A"))))))</f>
        <v>N/A</v>
      </c>
      <c r="V13" s="90">
        <f>'HIS Assessment 10'!E20</f>
        <v>0</v>
      </c>
      <c r="W13" s="90" t="str">
        <f>IF(V13="0-Not aplicable","N/A",IF(V13="1-Emerging/Ad hoc",1,IF(V13="2-Repeatable",2,IF(V13="3-Defined",3,IF(V13="4-Managed",4,IF(V13="5-Optimized",5,"N/A"))))))</f>
        <v>N/A</v>
      </c>
      <c r="X13" s="90">
        <f>'HIS Assessment 11'!E20</f>
        <v>0</v>
      </c>
      <c r="Y13" s="90" t="str">
        <f>IF(X13="0-Not aplicable","N/A",IF(X13="1-Emerging/Ad hoc",1,IF(X13="2-Repeatable",2,IF(X13="3-Defined",3,IF(X13="4-Managed",4,IF(X13="5-Optimized",5,"N/A"))))))</f>
        <v>N/A</v>
      </c>
      <c r="Z13" s="90">
        <f>'HIS Assessment 12'!E20</f>
        <v>0</v>
      </c>
      <c r="AA13" s="90" t="str">
        <f>IF(Z13="0-Not aplicable","N/A",IF(Z13="1-Emerging/Ad hoc",1,IF(Z13="2-Repeatable",2,IF(Z13="3-Defined",3,IF(Z13="4-Managed",4,IF(Z13="5-Optimized",5,"N/A"))))))</f>
        <v>N/A</v>
      </c>
      <c r="AB13" s="90">
        <f>'HIS Assessment 13'!E20</f>
        <v>0</v>
      </c>
      <c r="AC13" s="90" t="str">
        <f>IF(AB13="0-Not aplicable","N/A",IF(AB13="1-Emerging/Ad hoc",1,IF(AB13="2-Repeatable",2,IF(AB13="3-Defined",3,IF(AB13="4-Managed",4,IF(AB13="5-Optimized",5,"N/A"))))))</f>
        <v>N/A</v>
      </c>
      <c r="AD13" s="90">
        <f>'HIS Assessment 14'!E20</f>
        <v>0</v>
      </c>
      <c r="AE13" s="90" t="str">
        <f>IF(AD13="0-Not aplicable","N/A",IF(AD13="1-Emerging/Ad hoc",1,IF(AD13="2-Repeatable",2,IF(AD13="3-Defined",3,IF(AD13="4-Managed",4,IF(AD13="5-Optimized",5,"N/A"))))))</f>
        <v>N/A</v>
      </c>
      <c r="AF13" s="90">
        <f>'HIS Assessment 15'!E20</f>
        <v>0</v>
      </c>
      <c r="AG13" s="90" t="str">
        <f>IF(AF13="0-Not aplicable","N/A",IF(AF13="1-Emerging/Ad hoc",1,IF(AF13="2-Repeatable",2,IF(AF13="3-Defined",3,IF(AF13="4-Managed",4,IF(AF13="5-Optimized",5,"N/A"))))))</f>
        <v>N/A</v>
      </c>
      <c r="AH13" s="118" t="str">
        <f>IF(AND(E13="N/A",G13="N/A",I13="N/A",K13="N/A",M13="N/A",O13="N/A",Q13="N/A",S13="N/A",U13="N/A",W13="N/A",Y13="N/A",AA13="N/A",AC13="N/A",AE13="N/A",AG13="N/A"),"N/A",ROUND(AVERAGE(E13,G13,I13,K13,M13,O13,Q13,S13,U13,W13,Y13,AA13,AC13,AE13,AG13),2))</f>
        <v>N/A</v>
      </c>
      <c r="AI13" s="90">
        <f>'HIS Assessment 1'!G20</f>
        <v>0</v>
      </c>
      <c r="AJ13" s="90" t="str">
        <f>IF(AI13="0-Not aplicable","N/A",IF(AI13="1-Emerging/Ad hoc",1,IF(AI13="2-Repeatable",2,IF(AI13="3-Defined",3,IF(AI13="4-Managed",4,IF(AI13="5-Optimized",5,"N/A"))))))</f>
        <v>N/A</v>
      </c>
      <c r="AK13" s="90">
        <f>'HIS Assessment 2'!G20</f>
        <v>0</v>
      </c>
      <c r="AL13" s="90" t="str">
        <f>IF(AK13="0-Not aplicable","N/A",IF(AK13="1-Emerging/Ad hoc",1,IF(AK13="2-Repeatable",2,IF(AK13="3-Defined",3,IF(AK13="4-Managed",4,IF(AK13="5-Optimized",5,"N/A"))))))</f>
        <v>N/A</v>
      </c>
      <c r="AM13" s="90">
        <f>'HIS Assessment 3'!G20</f>
        <v>0</v>
      </c>
      <c r="AN13" s="90" t="str">
        <f>IF(AM13="0-Not aplicable","N/A",IF(AM13="1-Emerging/Ad hoc",1,IF(AM13="2-Repeatable",2,IF(AM13="3-Defined",3,IF(AM13="4-Managed",4,IF(AM13="5-Optimized",5,"N/A"))))))</f>
        <v>N/A</v>
      </c>
      <c r="AO13" s="90">
        <f>'HIS Assessment 4'!G20</f>
        <v>0</v>
      </c>
      <c r="AP13" s="90" t="str">
        <f>IF(AO13="0-Not aplicable","N/A",IF(AO13="1-Emerging/Ad hoc",1,IF(AO13="2-Repeatable",2,IF(AO13="3-Defined",3,IF(AO13="4-Managed",4,IF(AO13="5-Optimized",5,"N/A"))))))</f>
        <v>N/A</v>
      </c>
      <c r="AQ13" s="90">
        <f>'HIS Assessment 5'!G20</f>
        <v>0</v>
      </c>
      <c r="AR13" s="90" t="str">
        <f>IF(AQ13="0-Not aplicable","N/A",IF(AQ13="1-Emerging/Ad hoc",1,IF(AQ13="2-Repeatable",2,IF(AQ13="3-Defined",3,IF(AQ13="4-Managed",4,IF(AQ13="5-Optimized",5,"N/A"))))))</f>
        <v>N/A</v>
      </c>
      <c r="AS13" s="90">
        <f>'HIS Assessment 6'!G20</f>
        <v>0</v>
      </c>
      <c r="AT13" s="90" t="str">
        <f>IF(AS13="0-Not aplicable","N/A",IF(AS13="1-Emerging/Ad hoc",1,IF(AS13="2-Repeatable",2,IF(AS13="3-Defined",3,IF(AS13="4-Managed",4,IF(AS13="5-Optimized",5,"N/A"))))))</f>
        <v>N/A</v>
      </c>
      <c r="AU13" s="90">
        <f>'HIS Assessment 7'!G20</f>
        <v>0</v>
      </c>
      <c r="AV13" s="90" t="str">
        <f>IF(AU13="0-Not aplicable","N/A",IF(AU13="1-Emerging/Ad hoc",1,IF(AU13="2-Repeatable",2,IF(AU13="3-Defined",3,IF(AU13="4-Managed",4,IF(AU13="5-Optimized",5,"N/A"))))))</f>
        <v>N/A</v>
      </c>
      <c r="AW13" s="90">
        <f>'HIS Assessment 8'!G20</f>
        <v>0</v>
      </c>
      <c r="AX13" s="90" t="str">
        <f>IF(AW13="0-Not aplicable","N/A",IF(AW13="1-Emerging/Ad hoc",1,IF(AW13="2-Repeatable",2,IF(AW13="3-Defined",3,IF(AW13="4-Managed",4,IF(AW13="5-Optimized",5,"N/A"))))))</f>
        <v>N/A</v>
      </c>
      <c r="AY13" s="90">
        <f>'HIS Assessment 9'!G20</f>
        <v>0</v>
      </c>
      <c r="AZ13" s="90" t="str">
        <f>IF(AY13="0-Not aplicable","N/A",IF(AY13="1-Emerging/Ad hoc",1,IF(AY13="2-Repeatable",2,IF(AY13="3-Defined",3,IF(AY13="4-Managed",4,IF(AY13="5-Optimized",5,"N/A"))))))</f>
        <v>N/A</v>
      </c>
      <c r="BA13" s="90">
        <f>'HIS Assessment 10'!G20</f>
        <v>0</v>
      </c>
      <c r="BB13" s="90" t="str">
        <f>IF(BA13="0-Not aplicable","N/A",IF(BA13="1-Emerging/Ad hoc",1,IF(BA13="2-Repeatable",2,IF(BA13="3-Defined",3,IF(BA13="4-Managed",4,IF(BA13="5-Optimized",5,"N/A"))))))</f>
        <v>N/A</v>
      </c>
      <c r="BC13" s="90">
        <f>'HIS Assessment 11'!G20</f>
        <v>0</v>
      </c>
      <c r="BD13" s="90" t="str">
        <f>IF(BC13="0-Not aplicable","N/A",IF(BC13="1-Emerging/Ad hoc",1,IF(BC13="2-Repeatable",2,IF(BC13="3-Defined",3,IF(BC13="4-Managed",4,IF(BC13="5-Optimized",5,"N/A"))))))</f>
        <v>N/A</v>
      </c>
      <c r="BE13" s="90">
        <f>'HIS Assessment 12'!G20</f>
        <v>0</v>
      </c>
      <c r="BF13" s="90" t="str">
        <f>IF(BE13="0-Not aplicable","N/A",IF(BE13="1-Emerging/Ad hoc",1,IF(BE13="2-Repeatable",2,IF(BE13="3-Defined",3,IF(BE13="4-Managed",4,IF(BE13="5-Optimized",5,"N/A"))))))</f>
        <v>N/A</v>
      </c>
      <c r="BG13" s="90">
        <f>'HIS Assessment 13'!G20</f>
        <v>0</v>
      </c>
      <c r="BH13" s="90" t="str">
        <f>IF(BG13="0-Not aplicable","N/A",IF(BG13="1-Emerging/Ad hoc",1,IF(BG13="2-Repeatable",2,IF(BG13="3-Defined",3,IF(BG13="4-Managed",4,IF(BG13="5-Optimized",5,"N/A"))))))</f>
        <v>N/A</v>
      </c>
      <c r="BI13" s="90">
        <f>'HIS Assessment 14'!G20</f>
        <v>0</v>
      </c>
      <c r="BJ13" s="90" t="str">
        <f>IF(BI13="0-Not aplicable","N/A",IF(BI13="1-Emerging/Ad hoc",1,IF(BI13="2-Repeatable",2,IF(BI13="3-Defined",3,IF(BI13="4-Managed",4,IF(BI13="5-Optimized",5,"N/A"))))))</f>
        <v>N/A</v>
      </c>
      <c r="BK13" s="90">
        <f>'HIS Assessment 15'!G20</f>
        <v>0</v>
      </c>
      <c r="BL13" s="90" t="str">
        <f>IF(BK13="0-Not aplicable","N/A",IF(BK13="1-Emerging/Ad hoc",1,IF(BK13="2-Repeatable",2,IF(BK13="3-Defined",3,IF(BK13="4-Managed",4,IF(BK13="5-Optimized",5,"N/A"))))))</f>
        <v>N/A</v>
      </c>
      <c r="BM13" s="24" t="str">
        <f>IF(AND(AJ13="N/A",AL13="N/A",AN13="N/A",AP13="N/A",AR13="N/A",AT13="N/A",AV13="N/A",AX13="N/A",AZ13="N/A",BB13="N/A",BD13="N/A",BF13="N/A",BH13="N/A",BJ13="N/A",BL13="N/A"),"N/A",ROUND(AVERAGE(AJ13,AL13,AN13,AP13,AR13,AT13,AV13,AX13,AZ13,BB13,BD13,BF13,BH13,BJ13,BL13),2))</f>
        <v>N/A</v>
      </c>
    </row>
    <row r="14" spans="2:65" ht="22.5" customHeight="1">
      <c r="B14" s="32" t="s">
        <v>59</v>
      </c>
      <c r="C14" s="49" t="s">
        <v>5</v>
      </c>
      <c r="D14" s="90">
        <f>'HIS Assessment 1'!E21</f>
        <v>0</v>
      </c>
      <c r="E14" s="90" t="str">
        <f>IF(D14="0-Not aplicable","N/A",IF(D14="1-Emerging/Ad hoc",1,IF(D14="2-Repeatable",2,IF(D14="3-Defined",3,IF(D14="4-Managed",4,IF(D14="5-Optimized",5,"N/A"))))))</f>
        <v>N/A</v>
      </c>
      <c r="F14" s="90">
        <f>'HIS Assessment 2'!E21</f>
        <v>0</v>
      </c>
      <c r="G14" s="90" t="str">
        <f>IF(F14="0-Not aplicable","N/A",IF(F14="1-Emerging/Ad hoc",1,IF(F14="2-Repeatable",2,IF(F14="3-Defined",3,IF(F14="4-Managed",4,IF(F14="5-Optimized",5,"N/A"))))))</f>
        <v>N/A</v>
      </c>
      <c r="H14" s="90">
        <f>'HIS Assessment 3'!E21</f>
        <v>0</v>
      </c>
      <c r="I14" s="90" t="str">
        <f>IF(H14="0-Not aplicable","N/A",IF(H14="1-Emerging/Ad hoc",1,IF(H14="2-Repeatable",2,IF(H14="3-Defined",3,IF(H14="4-Managed",4,IF(H14="5-Optimized",5,"N/A"))))))</f>
        <v>N/A</v>
      </c>
      <c r="J14" s="90">
        <f>'HIS Assessment 4'!E21</f>
        <v>0</v>
      </c>
      <c r="K14" s="90" t="str">
        <f>IF(J14="0-Not aplicable","N/A",IF(J14="1-Emerging/Ad hoc",1,IF(J14="2-Repeatable",2,IF(J14="3-Defined",3,IF(J14="4-Managed",4,IF(J14="5-Optimized",5,"N/A"))))))</f>
        <v>N/A</v>
      </c>
      <c r="L14" s="90">
        <f>'HIS Assessment 5'!E21</f>
        <v>0</v>
      </c>
      <c r="M14" s="90" t="str">
        <f>IF(L14="0-Not aplicable","N/A",IF(L14="1-Emerging/Ad hoc",1,IF(L14="2-Repeatable",2,IF(L14="3-Defined",3,IF(L14="4-Managed",4,IF(L14="5-Optimized",5,"N/A"))))))</f>
        <v>N/A</v>
      </c>
      <c r="N14" s="90">
        <f>'HIS Assessment 6'!E21</f>
        <v>0</v>
      </c>
      <c r="O14" s="90" t="str">
        <f>IF(N14="0-Not aplicable","N/A",IF(N14="1-Emerging/Ad hoc",1,IF(N14="2-Repeatable",2,IF(N14="3-Defined",3,IF(N14="4-Managed",4,IF(N14="5-Optimized",5,"N/A"))))))</f>
        <v>N/A</v>
      </c>
      <c r="P14" s="90">
        <f>'HIS Assessment 7'!E21</f>
        <v>0</v>
      </c>
      <c r="Q14" s="90" t="str">
        <f>IF(P14="0-Not aplicable","N/A",IF(P14="1-Emerging/Ad hoc",1,IF(P14="2-Repeatable",2,IF(P14="3-Defined",3,IF(P14="4-Managed",4,IF(P14="5-Optimized",5,"N/A"))))))</f>
        <v>N/A</v>
      </c>
      <c r="R14" s="90">
        <f>'HIS Assessment 8'!E21</f>
        <v>0</v>
      </c>
      <c r="S14" s="90" t="str">
        <f>IF(R14="0-Not aplicable","N/A",IF(R14="1-Emerging/Ad hoc",1,IF(R14="2-Repeatable",2,IF(R14="3-Defined",3,IF(R14="4-Managed",4,IF(R14="5-Optimized",5,"N/A"))))))</f>
        <v>N/A</v>
      </c>
      <c r="T14" s="90">
        <f>'HIS Assessment 9'!E21</f>
        <v>0</v>
      </c>
      <c r="U14" s="90" t="str">
        <f>IF(T14="0-Not aplicable","N/A",IF(T14="1-Emerging/Ad hoc",1,IF(T14="2-Repeatable",2,IF(T14="3-Defined",3,IF(T14="4-Managed",4,IF(T14="5-Optimized",5,"N/A"))))))</f>
        <v>N/A</v>
      </c>
      <c r="V14" s="90">
        <f>'HIS Assessment 10'!E21</f>
        <v>0</v>
      </c>
      <c r="W14" s="90" t="str">
        <f>IF(V14="0-Not aplicable","N/A",IF(V14="1-Emerging/Ad hoc",1,IF(V14="2-Repeatable",2,IF(V14="3-Defined",3,IF(V14="4-Managed",4,IF(V14="5-Optimized",5,"N/A"))))))</f>
        <v>N/A</v>
      </c>
      <c r="X14" s="90">
        <f>'HIS Assessment 11'!E21</f>
        <v>0</v>
      </c>
      <c r="Y14" s="90" t="str">
        <f>IF(X14="0-Not aplicable","N/A",IF(X14="1-Emerging/Ad hoc",1,IF(X14="2-Repeatable",2,IF(X14="3-Defined",3,IF(X14="4-Managed",4,IF(X14="5-Optimized",5,"N/A"))))))</f>
        <v>N/A</v>
      </c>
      <c r="Z14" s="90">
        <f>'HIS Assessment 12'!E21</f>
        <v>0</v>
      </c>
      <c r="AA14" s="90" t="str">
        <f>IF(Z14="0-Not aplicable","N/A",IF(Z14="1-Emerging/Ad hoc",1,IF(Z14="2-Repeatable",2,IF(Z14="3-Defined",3,IF(Z14="4-Managed",4,IF(Z14="5-Optimized",5,"N/A"))))))</f>
        <v>N/A</v>
      </c>
      <c r="AB14" s="90">
        <f>'HIS Assessment 13'!E21</f>
        <v>0</v>
      </c>
      <c r="AC14" s="90" t="str">
        <f>IF(AB14="0-Not aplicable","N/A",IF(AB14="1-Emerging/Ad hoc",1,IF(AB14="2-Repeatable",2,IF(AB14="3-Defined",3,IF(AB14="4-Managed",4,IF(AB14="5-Optimized",5,"N/A"))))))</f>
        <v>N/A</v>
      </c>
      <c r="AD14" s="90">
        <f>'HIS Assessment 14'!E21</f>
        <v>0</v>
      </c>
      <c r="AE14" s="90" t="str">
        <f>IF(AD14="0-Not aplicable","N/A",IF(AD14="1-Emerging/Ad hoc",1,IF(AD14="2-Repeatable",2,IF(AD14="3-Defined",3,IF(AD14="4-Managed",4,IF(AD14="5-Optimized",5,"N/A"))))))</f>
        <v>N/A</v>
      </c>
      <c r="AF14" s="90">
        <f>'HIS Assessment 15'!E21</f>
        <v>0</v>
      </c>
      <c r="AG14" s="90" t="str">
        <f>IF(AF14="0-Not aplicable","N/A",IF(AF14="1-Emerging/Ad hoc",1,IF(AF14="2-Repeatable",2,IF(AF14="3-Defined",3,IF(AF14="4-Managed",4,IF(AF14="5-Optimized",5,"N/A"))))))</f>
        <v>N/A</v>
      </c>
      <c r="AH14" s="28" t="str">
        <f>IF(AND(E14="N/A",G14="N/A",I14="N/A",K14="N/A",M14="N/A",O14="N/A",Q14="N/A",S14="N/A",U14="N/A",W14="N/A",Y14="N/A",AA14="N/A",AC14="N/A",AE14="N/A",AG14="N/A"),"N/A",ROUND(AVERAGE(E14,G14,I14,K14,M14,O14,Q14,S14,U14,W14,Y14,AA14,AC14,AE14,AG14),2))</f>
        <v>N/A</v>
      </c>
      <c r="AI14" s="90">
        <f>'HIS Assessment 1'!G21</f>
        <v>0</v>
      </c>
      <c r="AJ14" s="90" t="str">
        <f>IF(AI14="0-Not aplicable","N/A",IF(AI14="1-Emerging/Ad hoc",1,IF(AI14="2-Repeatable",2,IF(AI14="3-Defined",3,IF(AI14="4-Managed",4,IF(AI14="5-Optimized",5,"N/A"))))))</f>
        <v>N/A</v>
      </c>
      <c r="AK14" s="90">
        <f>'HIS Assessment 2'!G21</f>
        <v>0</v>
      </c>
      <c r="AL14" s="90" t="str">
        <f>IF(AK14="0-Not aplicable","N/A",IF(AK14="1-Emerging/Ad hoc",1,IF(AK14="2-Repeatable",2,IF(AK14="3-Defined",3,IF(AK14="4-Managed",4,IF(AK14="5-Optimized",5,"N/A"))))))</f>
        <v>N/A</v>
      </c>
      <c r="AM14" s="90">
        <f>'HIS Assessment 3'!G21</f>
        <v>0</v>
      </c>
      <c r="AN14" s="90" t="str">
        <f>IF(AM14="0-Not aplicable","N/A",IF(AM14="1-Emerging/Ad hoc",1,IF(AM14="2-Repeatable",2,IF(AM14="3-Defined",3,IF(AM14="4-Managed",4,IF(AM14="5-Optimized",5,"N/A"))))))</f>
        <v>N/A</v>
      </c>
      <c r="AO14" s="90">
        <f>'HIS Assessment 4'!G21</f>
        <v>0</v>
      </c>
      <c r="AP14" s="90" t="str">
        <f>IF(AO14="0-Not aplicable","N/A",IF(AO14="1-Emerging/Ad hoc",1,IF(AO14="2-Repeatable",2,IF(AO14="3-Defined",3,IF(AO14="4-Managed",4,IF(AO14="5-Optimized",5,"N/A"))))))</f>
        <v>N/A</v>
      </c>
      <c r="AQ14" s="90">
        <f>'HIS Assessment 5'!G21</f>
        <v>0</v>
      </c>
      <c r="AR14" s="90" t="str">
        <f>IF(AQ14="0-Not aplicable","N/A",IF(AQ14="1-Emerging/Ad hoc",1,IF(AQ14="2-Repeatable",2,IF(AQ14="3-Defined",3,IF(AQ14="4-Managed",4,IF(AQ14="5-Optimized",5,"N/A"))))))</f>
        <v>N/A</v>
      </c>
      <c r="AS14" s="90">
        <f>'HIS Assessment 6'!G21</f>
        <v>0</v>
      </c>
      <c r="AT14" s="90" t="str">
        <f>IF(AS14="0-Not aplicable","N/A",IF(AS14="1-Emerging/Ad hoc",1,IF(AS14="2-Repeatable",2,IF(AS14="3-Defined",3,IF(AS14="4-Managed",4,IF(AS14="5-Optimized",5,"N/A"))))))</f>
        <v>N/A</v>
      </c>
      <c r="AU14" s="90">
        <f>'HIS Assessment 7'!G21</f>
        <v>0</v>
      </c>
      <c r="AV14" s="90" t="str">
        <f>IF(AU14="0-Not aplicable","N/A",IF(AU14="1-Emerging/Ad hoc",1,IF(AU14="2-Repeatable",2,IF(AU14="3-Defined",3,IF(AU14="4-Managed",4,IF(AU14="5-Optimized",5,"N/A"))))))</f>
        <v>N/A</v>
      </c>
      <c r="AW14" s="90">
        <f>'HIS Assessment 8'!G21</f>
        <v>0</v>
      </c>
      <c r="AX14" s="90" t="str">
        <f>IF(AW14="0-Not aplicable","N/A",IF(AW14="1-Emerging/Ad hoc",1,IF(AW14="2-Repeatable",2,IF(AW14="3-Defined",3,IF(AW14="4-Managed",4,IF(AW14="5-Optimized",5,"N/A"))))))</f>
        <v>N/A</v>
      </c>
      <c r="AY14" s="90">
        <f>'HIS Assessment 9'!G21</f>
        <v>0</v>
      </c>
      <c r="AZ14" s="90" t="str">
        <f>IF(AY14="0-Not aplicable","N/A",IF(AY14="1-Emerging/Ad hoc",1,IF(AY14="2-Repeatable",2,IF(AY14="3-Defined",3,IF(AY14="4-Managed",4,IF(AY14="5-Optimized",5,"N/A"))))))</f>
        <v>N/A</v>
      </c>
      <c r="BA14" s="90">
        <f>'HIS Assessment 10'!G21</f>
        <v>0</v>
      </c>
      <c r="BB14" s="90" t="str">
        <f>IF(BA14="0-Not aplicable","N/A",IF(BA14="1-Emerging/Ad hoc",1,IF(BA14="2-Repeatable",2,IF(BA14="3-Defined",3,IF(BA14="4-Managed",4,IF(BA14="5-Optimized",5,"N/A"))))))</f>
        <v>N/A</v>
      </c>
      <c r="BC14" s="90">
        <f>'HIS Assessment 11'!G21</f>
        <v>0</v>
      </c>
      <c r="BD14" s="90" t="str">
        <f>IF(BC14="0-Not aplicable","N/A",IF(BC14="1-Emerging/Ad hoc",1,IF(BC14="2-Repeatable",2,IF(BC14="3-Defined",3,IF(BC14="4-Managed",4,IF(BC14="5-Optimized",5,"N/A"))))))</f>
        <v>N/A</v>
      </c>
      <c r="BE14" s="90">
        <f>'HIS Assessment 12'!G21</f>
        <v>0</v>
      </c>
      <c r="BF14" s="90" t="str">
        <f>IF(BE14="0-Not aplicable","N/A",IF(BE14="1-Emerging/Ad hoc",1,IF(BE14="2-Repeatable",2,IF(BE14="3-Defined",3,IF(BE14="4-Managed",4,IF(BE14="5-Optimized",5,"N/A"))))))</f>
        <v>N/A</v>
      </c>
      <c r="BG14" s="90">
        <f>'HIS Assessment 13'!G21</f>
        <v>0</v>
      </c>
      <c r="BH14" s="90" t="str">
        <f>IF(BG14="0-Not aplicable","N/A",IF(BG14="1-Emerging/Ad hoc",1,IF(BG14="2-Repeatable",2,IF(BG14="3-Defined",3,IF(BG14="4-Managed",4,IF(BG14="5-Optimized",5,"N/A"))))))</f>
        <v>N/A</v>
      </c>
      <c r="BI14" s="90">
        <f>'HIS Assessment 14'!G21</f>
        <v>0</v>
      </c>
      <c r="BJ14" s="90" t="str">
        <f>IF(BI14="0-Not aplicable","N/A",IF(BI14="1-Emerging/Ad hoc",1,IF(BI14="2-Repeatable",2,IF(BI14="3-Defined",3,IF(BI14="4-Managed",4,IF(BI14="5-Optimized",5,"N/A"))))))</f>
        <v>N/A</v>
      </c>
      <c r="BK14" s="90">
        <f>'HIS Assessment 15'!G21</f>
        <v>0</v>
      </c>
      <c r="BL14" s="90" t="str">
        <f>IF(BK14="0-Not aplicable","N/A",IF(BK14="1-Emerging/Ad hoc",1,IF(BK14="2-Repeatable",2,IF(BK14="3-Defined",3,IF(BK14="4-Managed",4,IF(BK14="5-Optimized",5,"N/A"))))))</f>
        <v>N/A</v>
      </c>
      <c r="BM14" s="24" t="str">
        <f>IF(AND(AJ14="N/A",AL14="N/A",AN14="N/A",AP14="N/A",AR14="N/A",AT14="N/A",AV14="N/A",AX14="N/A",AZ14="N/A",BB14="N/A",BD14="N/A",BF14="N/A",BH14="N/A",BJ14="N/A",BL14="N/A"),"N/A",ROUND(AVERAGE(AJ14,AL14,AN14,AP14,AR14,AT14,AV14,AX14,AZ14,BB14,BD14,BF14,BH14,BJ14,BL14),2))</f>
        <v>N/A</v>
      </c>
    </row>
    <row r="15" spans="2:65" ht="22.5" customHeight="1">
      <c r="B15" s="48" t="s">
        <v>60</v>
      </c>
      <c r="C15" s="31" t="s">
        <v>237</v>
      </c>
      <c r="D15" s="72"/>
      <c r="E15" s="72"/>
      <c r="F15" s="72"/>
      <c r="G15" s="98"/>
      <c r="H15" s="72"/>
      <c r="I15" s="10"/>
      <c r="J15" s="72"/>
      <c r="K15" s="10"/>
      <c r="L15" s="72"/>
      <c r="M15" s="10"/>
      <c r="N15" s="72"/>
      <c r="O15" s="10"/>
      <c r="P15" s="72"/>
      <c r="Q15" s="10"/>
      <c r="R15" s="72"/>
      <c r="S15" s="10"/>
      <c r="T15" s="72"/>
      <c r="U15" s="10"/>
      <c r="V15" s="72"/>
      <c r="W15" s="10"/>
      <c r="X15" s="72"/>
      <c r="Y15" s="10"/>
      <c r="Z15" s="72"/>
      <c r="AA15" s="10"/>
      <c r="AB15" s="72"/>
      <c r="AC15" s="10"/>
      <c r="AD15" s="72"/>
      <c r="AE15" s="10"/>
      <c r="AF15" s="72"/>
      <c r="AG15" s="10"/>
      <c r="AH15" s="27" t="str">
        <f>IF(AND(AH16="N/A",AH17="N/A"),"N/A",ROUND(AVERAGE(AH16:AH17),2))</f>
        <v>N/A</v>
      </c>
      <c r="AI15" s="72"/>
      <c r="AJ15" s="25"/>
      <c r="AK15" s="72"/>
      <c r="AL15" s="10"/>
      <c r="AM15" s="72"/>
      <c r="AN15" s="10"/>
      <c r="AO15" s="72"/>
      <c r="AP15" s="10"/>
      <c r="AQ15" s="72"/>
      <c r="AR15" s="10"/>
      <c r="AS15" s="72"/>
      <c r="AT15" s="10"/>
      <c r="AU15" s="72"/>
      <c r="AV15" s="10"/>
      <c r="AW15" s="72"/>
      <c r="AX15" s="10"/>
      <c r="AY15" s="72"/>
      <c r="AZ15" s="10"/>
      <c r="BA15" s="72"/>
      <c r="BB15" s="10"/>
      <c r="BC15" s="72"/>
      <c r="BD15" s="10"/>
      <c r="BE15" s="72"/>
      <c r="BF15" s="10"/>
      <c r="BG15" s="72"/>
      <c r="BH15" s="10"/>
      <c r="BI15" s="72"/>
      <c r="BJ15" s="10"/>
      <c r="BK15" s="72"/>
      <c r="BL15" s="10"/>
      <c r="BM15" s="27" t="str">
        <f>IF(AND(BM16="N/A",BM17="N/A"),"N/A",ROUND(AVERAGE(BM16:BM17),2))</f>
        <v>N/A</v>
      </c>
    </row>
    <row r="16" spans="2:65" ht="22.5" customHeight="1">
      <c r="B16" s="32" t="s">
        <v>61</v>
      </c>
      <c r="C16" s="49" t="s">
        <v>7</v>
      </c>
      <c r="D16" s="90">
        <f>'HIS Assessment 1'!E23</f>
        <v>0</v>
      </c>
      <c r="E16" s="90" t="str">
        <f>IF(D16="0-Not aplicable","N/A",IF(D16="1-Emerging/Ad hoc",1,IF(D16="2-Repeatable",2,IF(D16="3-Defined",3,IF(D16="4-Managed",4,IF(D16="5-Optimized",5,"N/A"))))))</f>
        <v>N/A</v>
      </c>
      <c r="F16" s="90">
        <f>'HIS Assessment 2'!E23</f>
        <v>0</v>
      </c>
      <c r="G16" s="90" t="str">
        <f>IF(F16="0-Not aplicable","N/A",IF(F16="1-Emerging/Ad hoc",1,IF(F16="2-Repeatable",2,IF(F16="3-Defined",3,IF(F16="4-Managed",4,IF(F16="5-Optimized",5,"N/A"))))))</f>
        <v>N/A</v>
      </c>
      <c r="H16" s="90">
        <f>'HIS Assessment 3'!E23</f>
        <v>0</v>
      </c>
      <c r="I16" s="90" t="str">
        <f>IF(H16="0-Not aplicable","N/A",IF(H16="1-Emerging/Ad hoc",1,IF(H16="2-Repeatable",2,IF(H16="3-Defined",3,IF(H16="4-Managed",4,IF(H16="5-Optimized",5,"N/A"))))))</f>
        <v>N/A</v>
      </c>
      <c r="J16" s="90">
        <f>'HIS Assessment 4'!E23</f>
        <v>0</v>
      </c>
      <c r="K16" s="90" t="str">
        <f>IF(J16="0-Not aplicable","N/A",IF(J16="1-Emerging/Ad hoc",1,IF(J16="2-Repeatable",2,IF(J16="3-Defined",3,IF(J16="4-Managed",4,IF(J16="5-Optimized",5,"N/A"))))))</f>
        <v>N/A</v>
      </c>
      <c r="L16" s="90">
        <f>'HIS Assessment 5'!E23</f>
        <v>0</v>
      </c>
      <c r="M16" s="90" t="str">
        <f>IF(L16="0-Not aplicable","N/A",IF(L16="1-Emerging/Ad hoc",1,IF(L16="2-Repeatable",2,IF(L16="3-Defined",3,IF(L16="4-Managed",4,IF(L16="5-Optimized",5,"N/A"))))))</f>
        <v>N/A</v>
      </c>
      <c r="N16" s="90">
        <f>'HIS Assessment 6'!E23</f>
        <v>0</v>
      </c>
      <c r="O16" s="90" t="str">
        <f>IF(N16="0-Not aplicable","N/A",IF(N16="1-Emerging/Ad hoc",1,IF(N16="2-Repeatable",2,IF(N16="3-Defined",3,IF(N16="4-Managed",4,IF(N16="5-Optimized",5,"N/A"))))))</f>
        <v>N/A</v>
      </c>
      <c r="P16" s="90">
        <f>'HIS Assessment 7'!E23</f>
        <v>0</v>
      </c>
      <c r="Q16" s="90" t="str">
        <f>IF(P16="0-Not aplicable","N/A",IF(P16="1-Emerging/Ad hoc",1,IF(P16="2-Repeatable",2,IF(P16="3-Defined",3,IF(P16="4-Managed",4,IF(P16="5-Optimized",5,"N/A"))))))</f>
        <v>N/A</v>
      </c>
      <c r="R16" s="90">
        <f>'HIS Assessment 8'!E23</f>
        <v>0</v>
      </c>
      <c r="S16" s="90" t="str">
        <f>IF(R16="0-Not aplicable","N/A",IF(R16="1-Emerging/Ad hoc",1,IF(R16="2-Repeatable",2,IF(R16="3-Defined",3,IF(R16="4-Managed",4,IF(R16="5-Optimized",5,"N/A"))))))</f>
        <v>N/A</v>
      </c>
      <c r="T16" s="90">
        <f>'HIS Assessment 9'!E23</f>
        <v>0</v>
      </c>
      <c r="U16" s="90" t="str">
        <f>IF(T16="0-Not aplicable","N/A",IF(T16="1-Emerging/Ad hoc",1,IF(T16="2-Repeatable",2,IF(T16="3-Defined",3,IF(T16="4-Managed",4,IF(T16="5-Optimized",5,"N/A"))))))</f>
        <v>N/A</v>
      </c>
      <c r="V16" s="90">
        <f>'HIS Assessment 10'!E23</f>
        <v>0</v>
      </c>
      <c r="W16" s="90" t="str">
        <f>IF(V16="0-Not aplicable","N/A",IF(V16="1-Emerging/Ad hoc",1,IF(V16="2-Repeatable",2,IF(V16="3-Defined",3,IF(V16="4-Managed",4,IF(V16="5-Optimized",5,"N/A"))))))</f>
        <v>N/A</v>
      </c>
      <c r="X16" s="90">
        <f>'HIS Assessment 11'!E23</f>
        <v>0</v>
      </c>
      <c r="Y16" s="90" t="str">
        <f>IF(X16="0-Not aplicable","N/A",IF(X16="1-Emerging/Ad hoc",1,IF(X16="2-Repeatable",2,IF(X16="3-Defined",3,IF(X16="4-Managed",4,IF(X16="5-Optimized",5,"N/A"))))))</f>
        <v>N/A</v>
      </c>
      <c r="Z16" s="90">
        <f>'HIS Assessment 12'!E23</f>
        <v>0</v>
      </c>
      <c r="AA16" s="90" t="str">
        <f>IF(Z16="0-Not aplicable","N/A",IF(Z16="1-Emerging/Ad hoc",1,IF(Z16="2-Repeatable",2,IF(Z16="3-Defined",3,IF(Z16="4-Managed",4,IF(Z16="5-Optimized",5,"N/A"))))))</f>
        <v>N/A</v>
      </c>
      <c r="AB16" s="90">
        <f>'HIS Assessment 13'!E23</f>
        <v>0</v>
      </c>
      <c r="AC16" s="90" t="str">
        <f>IF(AB16="0-Not aplicable","N/A",IF(AB16="1-Emerging/Ad hoc",1,IF(AB16="2-Repeatable",2,IF(AB16="3-Defined",3,IF(AB16="4-Managed",4,IF(AB16="5-Optimized",5,"N/A"))))))</f>
        <v>N/A</v>
      </c>
      <c r="AD16" s="90">
        <f>'HIS Assessment 14'!E23</f>
        <v>0</v>
      </c>
      <c r="AE16" s="90" t="str">
        <f>IF(AD16="0-Not aplicable","N/A",IF(AD16="1-Emerging/Ad hoc",1,IF(AD16="2-Repeatable",2,IF(AD16="3-Defined",3,IF(AD16="4-Managed",4,IF(AD16="5-Optimized",5,"N/A"))))))</f>
        <v>N/A</v>
      </c>
      <c r="AF16" s="90">
        <f>'HIS Assessment 15'!E23</f>
        <v>0</v>
      </c>
      <c r="AG16" s="90" t="str">
        <f>IF(AF16="0-Not aplicable","N/A",IF(AF16="1-Emerging/Ad hoc",1,IF(AF16="2-Repeatable",2,IF(AF16="3-Defined",3,IF(AF16="4-Managed",4,IF(AF16="5-Optimized",5,"N/A"))))))</f>
        <v>N/A</v>
      </c>
      <c r="AH16" s="28" t="str">
        <f>IF(AND(E16="N/A",G16="N/A",I16="N/A",K16="N/A",M16="N/A",O16="N/A",Q16="N/A",S16="N/A",U16="N/A",W16="N/A",Y16="N/A",AA16="N/A",AC16="N/A",AE16="N/A",AG16="N/A"),"N/A",ROUND(AVERAGE(E16,G16,I16,K16,M16,O16,Q16,S16,U16,W16,Y16,AA16,AC16,AE16,AG16),2))</f>
        <v>N/A</v>
      </c>
      <c r="AI16" s="90">
        <f>'HIS Assessment 1'!G23</f>
        <v>0</v>
      </c>
      <c r="AJ16" s="90" t="str">
        <f>IF(AI16="0-Not aplicable","N/A",IF(AI16="1-Emerging/Ad hoc",1,IF(AI16="2-Repeatable",2,IF(AI16="3-Defined",3,IF(AI16="4-Managed",4,IF(AI16="5-Optimized",5,"N/A"))))))</f>
        <v>N/A</v>
      </c>
      <c r="AK16" s="90">
        <f>'HIS Assessment 2'!G23</f>
        <v>0</v>
      </c>
      <c r="AL16" s="90" t="str">
        <f>IF(AK16="0-Not aplicable","N/A",IF(AK16="1-Emerging/Ad hoc",1,IF(AK16="2-Repeatable",2,IF(AK16="3-Defined",3,IF(AK16="4-Managed",4,IF(AK16="5-Optimized",5,"N/A"))))))</f>
        <v>N/A</v>
      </c>
      <c r="AM16" s="90">
        <f>'HIS Assessment 3'!G23</f>
        <v>0</v>
      </c>
      <c r="AN16" s="90" t="str">
        <f>IF(AM16="0-Not aplicable","N/A",IF(AM16="1-Emerging/Ad hoc",1,IF(AM16="2-Repeatable",2,IF(AM16="3-Defined",3,IF(AM16="4-Managed",4,IF(AM16="5-Optimized",5,"N/A"))))))</f>
        <v>N/A</v>
      </c>
      <c r="AO16" s="90">
        <f>'HIS Assessment 4'!G23</f>
        <v>0</v>
      </c>
      <c r="AP16" s="90" t="str">
        <f>IF(AO16="0-Not aplicable","N/A",IF(AO16="1-Emerging/Ad hoc",1,IF(AO16="2-Repeatable",2,IF(AO16="3-Defined",3,IF(AO16="4-Managed",4,IF(AO16="5-Optimized",5,"N/A"))))))</f>
        <v>N/A</v>
      </c>
      <c r="AQ16" s="90">
        <f>'HIS Assessment 5'!G23</f>
        <v>0</v>
      </c>
      <c r="AR16" s="90" t="str">
        <f>IF(AQ16="0-Not aplicable","N/A",IF(AQ16="1-Emerging/Ad hoc",1,IF(AQ16="2-Repeatable",2,IF(AQ16="3-Defined",3,IF(AQ16="4-Managed",4,IF(AQ16="5-Optimized",5,"N/A"))))))</f>
        <v>N/A</v>
      </c>
      <c r="AS16" s="90">
        <f>'HIS Assessment 6'!G23</f>
        <v>0</v>
      </c>
      <c r="AT16" s="90" t="str">
        <f>IF(AS16="0-Not aplicable","N/A",IF(AS16="1-Emerging/Ad hoc",1,IF(AS16="2-Repeatable",2,IF(AS16="3-Defined",3,IF(AS16="4-Managed",4,IF(AS16="5-Optimized",5,"N/A"))))))</f>
        <v>N/A</v>
      </c>
      <c r="AU16" s="90">
        <f>'HIS Assessment 7'!G23</f>
        <v>0</v>
      </c>
      <c r="AV16" s="90" t="str">
        <f>IF(AU16="0-Not aplicable","N/A",IF(AU16="1-Emerging/Ad hoc",1,IF(AU16="2-Repeatable",2,IF(AU16="3-Defined",3,IF(AU16="4-Managed",4,IF(AU16="5-Optimized",5,"N/A"))))))</f>
        <v>N/A</v>
      </c>
      <c r="AW16" s="90">
        <f>'HIS Assessment 8'!G23</f>
        <v>0</v>
      </c>
      <c r="AX16" s="90" t="str">
        <f>IF(AW16="0-Not aplicable","N/A",IF(AW16="1-Emerging/Ad hoc",1,IF(AW16="2-Repeatable",2,IF(AW16="3-Defined",3,IF(AW16="4-Managed",4,IF(AW16="5-Optimized",5,"N/A"))))))</f>
        <v>N/A</v>
      </c>
      <c r="AY16" s="90">
        <f>'HIS Assessment 9'!G23</f>
        <v>0</v>
      </c>
      <c r="AZ16" s="90" t="str">
        <f>IF(AY16="0-Not aplicable","N/A",IF(AY16="1-Emerging/Ad hoc",1,IF(AY16="2-Repeatable",2,IF(AY16="3-Defined",3,IF(AY16="4-Managed",4,IF(AY16="5-Optimized",5,"N/A"))))))</f>
        <v>N/A</v>
      </c>
      <c r="BA16" s="90">
        <f>'HIS Assessment 10'!G23</f>
        <v>0</v>
      </c>
      <c r="BB16" s="90" t="str">
        <f>IF(BA16="0-Not aplicable","N/A",IF(BA16="1-Emerging/Ad hoc",1,IF(BA16="2-Repeatable",2,IF(BA16="3-Defined",3,IF(BA16="4-Managed",4,IF(BA16="5-Optimized",5,"N/A"))))))</f>
        <v>N/A</v>
      </c>
      <c r="BC16" s="90">
        <f>'HIS Assessment 11'!G23</f>
        <v>0</v>
      </c>
      <c r="BD16" s="90" t="str">
        <f>IF(BC16="0-Not aplicable","N/A",IF(BC16="1-Emerging/Ad hoc",1,IF(BC16="2-Repeatable",2,IF(BC16="3-Defined",3,IF(BC16="4-Managed",4,IF(BC16="5-Optimized",5,"N/A"))))))</f>
        <v>N/A</v>
      </c>
      <c r="BE16" s="90">
        <f>'HIS Assessment 12'!G23</f>
        <v>0</v>
      </c>
      <c r="BF16" s="90" t="str">
        <f>IF(BE16="0-Not aplicable","N/A",IF(BE16="1-Emerging/Ad hoc",1,IF(BE16="2-Repeatable",2,IF(BE16="3-Defined",3,IF(BE16="4-Managed",4,IF(BE16="5-Optimized",5,"N/A"))))))</f>
        <v>N/A</v>
      </c>
      <c r="BG16" s="90">
        <f>'HIS Assessment 13'!G23</f>
        <v>0</v>
      </c>
      <c r="BH16" s="90" t="str">
        <f>IF(BG16="0-Not aplicable","N/A",IF(BG16="1-Emerging/Ad hoc",1,IF(BG16="2-Repeatable",2,IF(BG16="3-Defined",3,IF(BG16="4-Managed",4,IF(BG16="5-Optimized",5,"N/A"))))))</f>
        <v>N/A</v>
      </c>
      <c r="BI16" s="90">
        <f>'HIS Assessment 14'!G23</f>
        <v>0</v>
      </c>
      <c r="BJ16" s="90" t="str">
        <f>IF(BI16="0-Not aplicable","N/A",IF(BI16="1-Emerging/Ad hoc",1,IF(BI16="2-Repeatable",2,IF(BI16="3-Defined",3,IF(BI16="4-Managed",4,IF(BI16="5-Optimized",5,"N/A"))))))</f>
        <v>N/A</v>
      </c>
      <c r="BK16" s="90">
        <f>'HIS Assessment 15'!G23</f>
        <v>0</v>
      </c>
      <c r="BL16" s="90" t="str">
        <f>IF(BK16="0-Not aplicable","N/A",IF(BK16="1-Emerging/Ad hoc",1,IF(BK16="2-Repeatable",2,IF(BK16="3-Defined",3,IF(BK16="4-Managed",4,IF(BK16="5-Optimized",5,"N/A"))))))</f>
        <v>N/A</v>
      </c>
      <c r="BM16" s="117" t="str">
        <f>IF(AND(AJ16="N/A",AL16="N/A",AN16="N/A",AP16="N/A",AR16="N/A",AT16="N/A",AV16="N/A",AX16="N/A",AZ16="N/A",BB16="N/A",BD16="N/A",BF16="N/A",BH16="N/A",BJ16="N/A",BL16="N/A"),"N/A",ROUND(AVERAGE(AJ16,AL16,AN16,AP16,AR16,AT16,AV16,AX16,AZ16,BB16,BD16,BF16,BH16,BJ16,BL16),2))</f>
        <v>N/A</v>
      </c>
    </row>
    <row r="17" spans="2:65" ht="22.5" customHeight="1">
      <c r="B17" s="32" t="s">
        <v>62</v>
      </c>
      <c r="C17" s="49" t="s">
        <v>8</v>
      </c>
      <c r="D17" s="90">
        <f>'HIS Assessment 1'!E24</f>
        <v>0</v>
      </c>
      <c r="E17" s="90" t="str">
        <f>IF(D17="0-Not aplicable","N/A",IF(D17="1-Emerging/Ad hoc",1,IF(D17="2-Repeatable",2,IF(D17="3-Defined",3,IF(D17="4-Managed",4,IF(D17="5-Optimized",5,"N/A"))))))</f>
        <v>N/A</v>
      </c>
      <c r="F17" s="90">
        <f>'HIS Assessment 2'!E24</f>
        <v>0</v>
      </c>
      <c r="G17" s="90" t="str">
        <f>IF(F17="0-Not aplicable","N/A",IF(F17="1-Emerging/Ad hoc",1,IF(F17="2-Repeatable",2,IF(F17="3-Defined",3,IF(F17="4-Managed",4,IF(F17="5-Optimized",5,"N/A"))))))</f>
        <v>N/A</v>
      </c>
      <c r="H17" s="90">
        <f>'HIS Assessment 3'!E24</f>
        <v>0</v>
      </c>
      <c r="I17" s="90" t="str">
        <f>IF(H17="0-Not aplicable","N/A",IF(H17="1-Emerging/Ad hoc",1,IF(H17="2-Repeatable",2,IF(H17="3-Defined",3,IF(H17="4-Managed",4,IF(H17="5-Optimized",5,"N/A"))))))</f>
        <v>N/A</v>
      </c>
      <c r="J17" s="90">
        <f>'HIS Assessment 4'!E24</f>
        <v>0</v>
      </c>
      <c r="K17" s="90" t="str">
        <f>IF(J17="0-Not aplicable","N/A",IF(J17="1-Emerging/Ad hoc",1,IF(J17="2-Repeatable",2,IF(J17="3-Defined",3,IF(J17="4-Managed",4,IF(J17="5-Optimized",5,"N/A"))))))</f>
        <v>N/A</v>
      </c>
      <c r="L17" s="90">
        <f>'HIS Assessment 5'!E24</f>
        <v>0</v>
      </c>
      <c r="M17" s="90" t="str">
        <f>IF(L17="0-Not aplicable","N/A",IF(L17="1-Emerging/Ad hoc",1,IF(L17="2-Repeatable",2,IF(L17="3-Defined",3,IF(L17="4-Managed",4,IF(L17="5-Optimized",5,"N/A"))))))</f>
        <v>N/A</v>
      </c>
      <c r="N17" s="90">
        <f>'HIS Assessment 6'!E24</f>
        <v>0</v>
      </c>
      <c r="O17" s="90" t="str">
        <f>IF(N17="0-Not aplicable","N/A",IF(N17="1-Emerging/Ad hoc",1,IF(N17="2-Repeatable",2,IF(N17="3-Defined",3,IF(N17="4-Managed",4,IF(N17="5-Optimized",5,"N/A"))))))</f>
        <v>N/A</v>
      </c>
      <c r="P17" s="90">
        <f>'HIS Assessment 7'!E24</f>
        <v>0</v>
      </c>
      <c r="Q17" s="90" t="str">
        <f>IF(P17="0-Not aplicable","N/A",IF(P17="1-Emerging/Ad hoc",1,IF(P17="2-Repeatable",2,IF(P17="3-Defined",3,IF(P17="4-Managed",4,IF(P17="5-Optimized",5,"N/A"))))))</f>
        <v>N/A</v>
      </c>
      <c r="R17" s="90">
        <f>'HIS Assessment 8'!E24</f>
        <v>0</v>
      </c>
      <c r="S17" s="90" t="str">
        <f>IF(R17="0-Not aplicable","N/A",IF(R17="1-Emerging/Ad hoc",1,IF(R17="2-Repeatable",2,IF(R17="3-Defined",3,IF(R17="4-Managed",4,IF(R17="5-Optimized",5,"N/A"))))))</f>
        <v>N/A</v>
      </c>
      <c r="T17" s="90">
        <f>'HIS Assessment 9'!E24</f>
        <v>0</v>
      </c>
      <c r="U17" s="90" t="str">
        <f>IF(T17="0-Not aplicable","N/A",IF(T17="1-Emerging/Ad hoc",1,IF(T17="2-Repeatable",2,IF(T17="3-Defined",3,IF(T17="4-Managed",4,IF(T17="5-Optimized",5,"N/A"))))))</f>
        <v>N/A</v>
      </c>
      <c r="V17" s="90">
        <f>'HIS Assessment 10'!E24</f>
        <v>0</v>
      </c>
      <c r="W17" s="90" t="str">
        <f>IF(V17="0-Not aplicable","N/A",IF(V17="1-Emerging/Ad hoc",1,IF(V17="2-Repeatable",2,IF(V17="3-Defined",3,IF(V17="4-Managed",4,IF(V17="5-Optimized",5,"N/A"))))))</f>
        <v>N/A</v>
      </c>
      <c r="X17" s="90">
        <f>'HIS Assessment 11'!E24</f>
        <v>0</v>
      </c>
      <c r="Y17" s="90" t="str">
        <f>IF(X17="0-Not aplicable","N/A",IF(X17="1-Emerging/Ad hoc",1,IF(X17="2-Repeatable",2,IF(X17="3-Defined",3,IF(X17="4-Managed",4,IF(X17="5-Optimized",5,"N/A"))))))</f>
        <v>N/A</v>
      </c>
      <c r="Z17" s="90">
        <f>'HIS Assessment 12'!E24</f>
        <v>0</v>
      </c>
      <c r="AA17" s="90" t="str">
        <f>IF(Z17="0-Not aplicable","N/A",IF(Z17="1-Emerging/Ad hoc",1,IF(Z17="2-Repeatable",2,IF(Z17="3-Defined",3,IF(Z17="4-Managed",4,IF(Z17="5-Optimized",5,"N/A"))))))</f>
        <v>N/A</v>
      </c>
      <c r="AB17" s="90">
        <f>'HIS Assessment 13'!E24</f>
        <v>0</v>
      </c>
      <c r="AC17" s="90" t="str">
        <f>IF(AB17="0-Not aplicable","N/A",IF(AB17="1-Emerging/Ad hoc",1,IF(AB17="2-Repeatable",2,IF(AB17="3-Defined",3,IF(AB17="4-Managed",4,IF(AB17="5-Optimized",5,"N/A"))))))</f>
        <v>N/A</v>
      </c>
      <c r="AD17" s="90">
        <f>'HIS Assessment 14'!E24</f>
        <v>0</v>
      </c>
      <c r="AE17" s="90" t="str">
        <f>IF(AD17="0-Not aplicable","N/A",IF(AD17="1-Emerging/Ad hoc",1,IF(AD17="2-Repeatable",2,IF(AD17="3-Defined",3,IF(AD17="4-Managed",4,IF(AD17="5-Optimized",5,"N/A"))))))</f>
        <v>N/A</v>
      </c>
      <c r="AF17" s="90">
        <f>'HIS Assessment 15'!E24</f>
        <v>0</v>
      </c>
      <c r="AG17" s="90" t="str">
        <f>IF(AF17="0-Not aplicable","N/A",IF(AF17="1-Emerging/Ad hoc",1,IF(AF17="2-Repeatable",2,IF(AF17="3-Defined",3,IF(AF17="4-Managed",4,IF(AF17="5-Optimized",5,"N/A"))))))</f>
        <v>N/A</v>
      </c>
      <c r="AH17" s="28" t="str">
        <f>IF(AND(E17="N/A",G17="N/A",I17="N/A",K17="N/A",M17="N/A",O17="N/A",Q17="N/A",S17="N/A",U17="N/A",W17="N/A",Y17="N/A",AA17="N/A",AC17="N/A",AE17="N/A",AG17="N/A"),"N/A",ROUND(AVERAGE(E17,G17,I17,K17,M17,O17,Q17,S17,U17,W17,Y17,AA17,AC17,AE17,AG17),2))</f>
        <v>N/A</v>
      </c>
      <c r="AI17" s="90">
        <f>'HIS Assessment 1'!G24</f>
        <v>0</v>
      </c>
      <c r="AJ17" s="90" t="str">
        <f>IF(AI17="0-Not aplicable","N/A",IF(AI17="1-Emerging/Ad hoc",1,IF(AI17="2-Repeatable",2,IF(AI17="3-Defined",3,IF(AI17="4-Managed",4,IF(AI17="5-Optimized",5,"N/A"))))))</f>
        <v>N/A</v>
      </c>
      <c r="AK17" s="90">
        <f>'HIS Assessment 2'!G24</f>
        <v>0</v>
      </c>
      <c r="AL17" s="90" t="str">
        <f>IF(AK17="0-Not aplicable","N/A",IF(AK17="1-Emerging/Ad hoc",1,IF(AK17="2-Repeatable",2,IF(AK17="3-Defined",3,IF(AK17="4-Managed",4,IF(AK17="5-Optimized",5,"N/A"))))))</f>
        <v>N/A</v>
      </c>
      <c r="AM17" s="90">
        <f>'HIS Assessment 3'!G24</f>
        <v>0</v>
      </c>
      <c r="AN17" s="90" t="str">
        <f>IF(AM17="0-Not aplicable","N/A",IF(AM17="1-Emerging/Ad hoc",1,IF(AM17="2-Repeatable",2,IF(AM17="3-Defined",3,IF(AM17="4-Managed",4,IF(AM17="5-Optimized",5,"N/A"))))))</f>
        <v>N/A</v>
      </c>
      <c r="AO17" s="90">
        <f>'HIS Assessment 4'!G24</f>
        <v>0</v>
      </c>
      <c r="AP17" s="90" t="str">
        <f>IF(AO17="0-Not aplicable","N/A",IF(AO17="1-Emerging/Ad hoc",1,IF(AO17="2-Repeatable",2,IF(AO17="3-Defined",3,IF(AO17="4-Managed",4,IF(AO17="5-Optimized",5,"N/A"))))))</f>
        <v>N/A</v>
      </c>
      <c r="AQ17" s="90">
        <f>'HIS Assessment 5'!G24</f>
        <v>0</v>
      </c>
      <c r="AR17" s="90" t="str">
        <f>IF(AQ17="0-Not aplicable","N/A",IF(AQ17="1-Emerging/Ad hoc",1,IF(AQ17="2-Repeatable",2,IF(AQ17="3-Defined",3,IF(AQ17="4-Managed",4,IF(AQ17="5-Optimized",5,"N/A"))))))</f>
        <v>N/A</v>
      </c>
      <c r="AS17" s="90">
        <f>'HIS Assessment 6'!G24</f>
        <v>0</v>
      </c>
      <c r="AT17" s="90" t="str">
        <f>IF(AS17="0-Not aplicable","N/A",IF(AS17="1-Emerging/Ad hoc",1,IF(AS17="2-Repeatable",2,IF(AS17="3-Defined",3,IF(AS17="4-Managed",4,IF(AS17="5-Optimized",5,"N/A"))))))</f>
        <v>N/A</v>
      </c>
      <c r="AU17" s="90">
        <f>'HIS Assessment 7'!G24</f>
        <v>0</v>
      </c>
      <c r="AV17" s="90" t="str">
        <f>IF(AU17="0-Not aplicable","N/A",IF(AU17="1-Emerging/Ad hoc",1,IF(AU17="2-Repeatable",2,IF(AU17="3-Defined",3,IF(AU17="4-Managed",4,IF(AU17="5-Optimized",5,"N/A"))))))</f>
        <v>N/A</v>
      </c>
      <c r="AW17" s="90">
        <f>'HIS Assessment 8'!G24</f>
        <v>0</v>
      </c>
      <c r="AX17" s="90" t="str">
        <f>IF(AW17="0-Not aplicable","N/A",IF(AW17="1-Emerging/Ad hoc",1,IF(AW17="2-Repeatable",2,IF(AW17="3-Defined",3,IF(AW17="4-Managed",4,IF(AW17="5-Optimized",5,"N/A"))))))</f>
        <v>N/A</v>
      </c>
      <c r="AY17" s="90">
        <f>'HIS Assessment 9'!G24</f>
        <v>0</v>
      </c>
      <c r="AZ17" s="90" t="str">
        <f>IF(AY17="0-Not aplicable","N/A",IF(AY17="1-Emerging/Ad hoc",1,IF(AY17="2-Repeatable",2,IF(AY17="3-Defined",3,IF(AY17="4-Managed",4,IF(AY17="5-Optimized",5,"N/A"))))))</f>
        <v>N/A</v>
      </c>
      <c r="BA17" s="90">
        <f>'HIS Assessment 10'!G24</f>
        <v>0</v>
      </c>
      <c r="BB17" s="90" t="str">
        <f>IF(BA17="0-Not aplicable","N/A",IF(BA17="1-Emerging/Ad hoc",1,IF(BA17="2-Repeatable",2,IF(BA17="3-Defined",3,IF(BA17="4-Managed",4,IF(BA17="5-Optimized",5,"N/A"))))))</f>
        <v>N/A</v>
      </c>
      <c r="BC17" s="90">
        <f>'HIS Assessment 11'!G24</f>
        <v>0</v>
      </c>
      <c r="BD17" s="90" t="str">
        <f>IF(BC17="0-Not aplicable","N/A",IF(BC17="1-Emerging/Ad hoc",1,IF(BC17="2-Repeatable",2,IF(BC17="3-Defined",3,IF(BC17="4-Managed",4,IF(BC17="5-Optimized",5,"N/A"))))))</f>
        <v>N/A</v>
      </c>
      <c r="BE17" s="90">
        <f>'HIS Assessment 12'!G24</f>
        <v>0</v>
      </c>
      <c r="BF17" s="90" t="str">
        <f>IF(BE17="0-Not aplicable","N/A",IF(BE17="1-Emerging/Ad hoc",1,IF(BE17="2-Repeatable",2,IF(BE17="3-Defined",3,IF(BE17="4-Managed",4,IF(BE17="5-Optimized",5,"N/A"))))))</f>
        <v>N/A</v>
      </c>
      <c r="BG17" s="90">
        <f>'HIS Assessment 13'!G24</f>
        <v>0</v>
      </c>
      <c r="BH17" s="90" t="str">
        <f>IF(BG17="0-Not aplicable","N/A",IF(BG17="1-Emerging/Ad hoc",1,IF(BG17="2-Repeatable",2,IF(BG17="3-Defined",3,IF(BG17="4-Managed",4,IF(BG17="5-Optimized",5,"N/A"))))))</f>
        <v>N/A</v>
      </c>
      <c r="BI17" s="90">
        <f>'HIS Assessment 14'!G24</f>
        <v>0</v>
      </c>
      <c r="BJ17" s="90" t="str">
        <f>IF(BI17="0-Not aplicable","N/A",IF(BI17="1-Emerging/Ad hoc",1,IF(BI17="2-Repeatable",2,IF(BI17="3-Defined",3,IF(BI17="4-Managed",4,IF(BI17="5-Optimized",5,"N/A"))))))</f>
        <v>N/A</v>
      </c>
      <c r="BK17" s="90">
        <f>'HIS Assessment 15'!G24</f>
        <v>0</v>
      </c>
      <c r="BL17" s="90" t="str">
        <f>IF(BK17="0-Not aplicable","N/A",IF(BK17="1-Emerging/Ad hoc",1,IF(BK17="2-Repeatable",2,IF(BK17="3-Defined",3,IF(BK17="4-Managed",4,IF(BK17="5-Optimized",5,"N/A"))))))</f>
        <v>N/A</v>
      </c>
      <c r="BM17" s="117" t="str">
        <f>IF(AND(AJ17="N/A",AL17="N/A",AN17="N/A",AP17="N/A",AR17="N/A",AT17="N/A",AV17="N/A",AX17="N/A",AZ17="N/A",BB17="N/A",BD17="N/A",BF17="N/A",BH17="N/A",BJ17="N/A",BL17="N/A"),"N/A",ROUND(AVERAGE(AJ17,AL17,AN17,AP17,AR17,AT17,AV17,AX17,AZ17,BB17,BD17,BF17,BH17,BJ17,BL17),2))</f>
        <v>N/A</v>
      </c>
    </row>
    <row r="18" spans="2:65" ht="22.5" customHeight="1">
      <c r="B18" s="47" t="s">
        <v>56</v>
      </c>
      <c r="C18" s="30" t="s">
        <v>199</v>
      </c>
      <c r="D18" s="7"/>
      <c r="E18" s="7"/>
      <c r="F18" s="7"/>
      <c r="G18" s="7"/>
      <c r="H18" s="7"/>
      <c r="I18" s="7"/>
      <c r="J18" s="7"/>
      <c r="K18" s="7"/>
      <c r="L18" s="7"/>
      <c r="M18" s="7"/>
      <c r="N18" s="7"/>
      <c r="O18" s="7"/>
      <c r="P18" s="7"/>
      <c r="Q18" s="7"/>
      <c r="R18" s="7"/>
      <c r="S18" s="7"/>
      <c r="T18" s="7"/>
      <c r="U18" s="7"/>
      <c r="V18" s="7"/>
      <c r="W18" s="7"/>
      <c r="X18" s="7"/>
      <c r="Y18" s="7"/>
      <c r="Z18" s="7"/>
      <c r="AA18" s="7"/>
      <c r="AB18" s="7"/>
      <c r="AC18" s="7"/>
      <c r="AD18" s="7"/>
      <c r="AE18" s="7"/>
      <c r="AF18" s="7"/>
      <c r="AG18" s="7"/>
      <c r="AH18" s="29" t="str">
        <f>IF(AND(AH19="N/A",AH23="N/A"),"N/A",ROUND(AVERAGE(AH19,AH23),2))</f>
        <v>N/A</v>
      </c>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29" t="str">
        <f>IF(AND(BM19="N/A",BM23="N/A"),"N/A",ROUND(AVERAGE(BM19,BM23),2))</f>
        <v>N/A</v>
      </c>
    </row>
    <row r="19" spans="2:65" ht="22.5" customHeight="1">
      <c r="B19" s="48" t="s">
        <v>109</v>
      </c>
      <c r="C19" s="31" t="s">
        <v>207</v>
      </c>
      <c r="D19" s="72"/>
      <c r="E19" s="72"/>
      <c r="F19" s="72"/>
      <c r="G19" s="98"/>
      <c r="H19" s="72"/>
      <c r="I19" s="10"/>
      <c r="J19" s="72"/>
      <c r="K19" s="10"/>
      <c r="L19" s="72"/>
      <c r="M19" s="10"/>
      <c r="N19" s="72"/>
      <c r="O19" s="10"/>
      <c r="P19" s="72"/>
      <c r="Q19" s="10"/>
      <c r="R19" s="72"/>
      <c r="S19" s="10"/>
      <c r="T19" s="72"/>
      <c r="U19" s="10"/>
      <c r="V19" s="72"/>
      <c r="W19" s="10"/>
      <c r="X19" s="72"/>
      <c r="Y19" s="10"/>
      <c r="Z19" s="72"/>
      <c r="AA19" s="10"/>
      <c r="AB19" s="72"/>
      <c r="AC19" s="10"/>
      <c r="AD19" s="72"/>
      <c r="AE19" s="10"/>
      <c r="AF19" s="72"/>
      <c r="AG19" s="10"/>
      <c r="AH19" s="27" t="str">
        <f>IF(AND(AH20="N/A",AH21="N/A",AH22="N/A"),"N/A",ROUND(AVERAGE(AH20:AH22),2))</f>
        <v>N/A</v>
      </c>
      <c r="AI19" s="72"/>
      <c r="AJ19" s="25"/>
      <c r="AK19" s="72"/>
      <c r="AL19" s="10"/>
      <c r="AM19" s="72"/>
      <c r="AN19" s="10"/>
      <c r="AO19" s="72"/>
      <c r="AP19" s="10"/>
      <c r="AQ19" s="72"/>
      <c r="AR19" s="10"/>
      <c r="AS19" s="72"/>
      <c r="AT19" s="10"/>
      <c r="AU19" s="72"/>
      <c r="AV19" s="10"/>
      <c r="AW19" s="72"/>
      <c r="AX19" s="10"/>
      <c r="AY19" s="72"/>
      <c r="AZ19" s="10"/>
      <c r="BA19" s="72"/>
      <c r="BB19" s="10"/>
      <c r="BC19" s="72"/>
      <c r="BD19" s="10"/>
      <c r="BE19" s="72"/>
      <c r="BF19" s="10"/>
      <c r="BG19" s="72"/>
      <c r="BH19" s="10"/>
      <c r="BI19" s="72"/>
      <c r="BJ19" s="10"/>
      <c r="BK19" s="72"/>
      <c r="BL19" s="10"/>
      <c r="BM19" s="27" t="str">
        <f>IF(AND(BM20="N/A",BM21="N/A",BM22="N/A"),"N/A",ROUND(AVERAGE(BM20:BM22),2))</f>
        <v>N/A</v>
      </c>
    </row>
    <row r="20" spans="2:65" ht="22.5" customHeight="1">
      <c r="B20" s="32" t="s">
        <v>63</v>
      </c>
      <c r="C20" s="49" t="s">
        <v>238</v>
      </c>
      <c r="D20" s="90">
        <f>'HIS Assessment 1'!E27</f>
        <v>0</v>
      </c>
      <c r="E20" s="90" t="str">
        <f>IF(D20="0-Not aplicable","N/A",IF(D20="1-Emerging/Ad hoc",1,IF(D20="2-Repeatable",2,IF(D20="3-Defined",3,IF(D20="4-Managed",4,IF(D20="5-Optimized",5,"N/A"))))))</f>
        <v>N/A</v>
      </c>
      <c r="F20" s="90">
        <f>'HIS Assessment 2'!E27</f>
        <v>0</v>
      </c>
      <c r="G20" s="90" t="str">
        <f>IF(F20="0-Not aplicable","N/A",IF(F20="1-Emerging/Ad hoc",1,IF(F20="2-Repeatable",2,IF(F20="3-Defined",3,IF(F20="4-Managed",4,IF(F20="5-Optimized",5,"N/A"))))))</f>
        <v>N/A</v>
      </c>
      <c r="H20" s="90">
        <f>'HIS Assessment 3'!E27</f>
        <v>0</v>
      </c>
      <c r="I20" s="90" t="str">
        <f>IF(H20="0-Not aplicable","N/A",IF(H20="1-Emerging/Ad hoc",1,IF(H20="2-Repeatable",2,IF(H20="3-Defined",3,IF(H20="4-Managed",4,IF(H20="5-Optimized",5,"N/A"))))))</f>
        <v>N/A</v>
      </c>
      <c r="J20" s="90">
        <f>'HIS Assessment 4'!E27</f>
        <v>0</v>
      </c>
      <c r="K20" s="90" t="str">
        <f>IF(J20="0-Not aplicable","N/A",IF(J20="1-Emerging/Ad hoc",1,IF(J20="2-Repeatable",2,IF(J20="3-Defined",3,IF(J20="4-Managed",4,IF(J20="5-Optimized",5,"N/A"))))))</f>
        <v>N/A</v>
      </c>
      <c r="L20" s="90">
        <f>'HIS Assessment 5'!E27</f>
        <v>0</v>
      </c>
      <c r="M20" s="90" t="str">
        <f>IF(L20="0-Not aplicable","N/A",IF(L20="1-Emerging/Ad hoc",1,IF(L20="2-Repeatable",2,IF(L20="3-Defined",3,IF(L20="4-Managed",4,IF(L20="5-Optimized",5,"N/A"))))))</f>
        <v>N/A</v>
      </c>
      <c r="N20" s="90">
        <f>'HIS Assessment 6'!E27</f>
        <v>0</v>
      </c>
      <c r="O20" s="90" t="str">
        <f>IF(N20="0-Not aplicable","N/A",IF(N20="1-Emerging/Ad hoc",1,IF(N20="2-Repeatable",2,IF(N20="3-Defined",3,IF(N20="4-Managed",4,IF(N20="5-Optimized",5,"N/A"))))))</f>
        <v>N/A</v>
      </c>
      <c r="P20" s="90">
        <f>'HIS Assessment 7'!E27</f>
        <v>0</v>
      </c>
      <c r="Q20" s="90" t="str">
        <f>IF(P20="0-Not aplicable","N/A",IF(P20="1-Emerging/Ad hoc",1,IF(P20="2-Repeatable",2,IF(P20="3-Defined",3,IF(P20="4-Managed",4,IF(P20="5-Optimized",5,"N/A"))))))</f>
        <v>N/A</v>
      </c>
      <c r="R20" s="90">
        <f>'HIS Assessment 8'!E27</f>
        <v>0</v>
      </c>
      <c r="S20" s="90" t="str">
        <f>IF(R20="0-Not aplicable","N/A",IF(R20="1-Emerging/Ad hoc",1,IF(R20="2-Repeatable",2,IF(R20="3-Defined",3,IF(R20="4-Managed",4,IF(R20="5-Optimized",5,"N/A"))))))</f>
        <v>N/A</v>
      </c>
      <c r="T20" s="90">
        <f>'HIS Assessment 9'!E27</f>
        <v>0</v>
      </c>
      <c r="U20" s="90" t="str">
        <f>IF(T20="0-Not aplicable","N/A",IF(T20="1-Emerging/Ad hoc",1,IF(T20="2-Repeatable",2,IF(T20="3-Defined",3,IF(T20="4-Managed",4,IF(T20="5-Optimized",5,"N/A"))))))</f>
        <v>N/A</v>
      </c>
      <c r="V20" s="90">
        <f>'HIS Assessment 10'!E27</f>
        <v>0</v>
      </c>
      <c r="W20" s="90" t="str">
        <f>IF(V20="0-Not aplicable","N/A",IF(V20="1-Emerging/Ad hoc",1,IF(V20="2-Repeatable",2,IF(V20="3-Defined",3,IF(V20="4-Managed",4,IF(V20="5-Optimized",5,"N/A"))))))</f>
        <v>N/A</v>
      </c>
      <c r="X20" s="90">
        <f>'HIS Assessment 11'!E27</f>
        <v>0</v>
      </c>
      <c r="Y20" s="90" t="str">
        <f>IF(X20="0-Not aplicable","N/A",IF(X20="1-Emerging/Ad hoc",1,IF(X20="2-Repeatable",2,IF(X20="3-Defined",3,IF(X20="4-Managed",4,IF(X20="5-Optimized",5,"N/A"))))))</f>
        <v>N/A</v>
      </c>
      <c r="Z20" s="90">
        <f>'HIS Assessment 12'!E27</f>
        <v>0</v>
      </c>
      <c r="AA20" s="90" t="str">
        <f>IF(Z20="0-Not aplicable","N/A",IF(Z20="1-Emerging/Ad hoc",1,IF(Z20="2-Repeatable",2,IF(Z20="3-Defined",3,IF(Z20="4-Managed",4,IF(Z20="5-Optimized",5,"N/A"))))))</f>
        <v>N/A</v>
      </c>
      <c r="AB20" s="90">
        <f>'HIS Assessment 13'!E27</f>
        <v>0</v>
      </c>
      <c r="AC20" s="90" t="str">
        <f>IF(AB20="0-Not aplicable","N/A",IF(AB20="1-Emerging/Ad hoc",1,IF(AB20="2-Repeatable",2,IF(AB20="3-Defined",3,IF(AB20="4-Managed",4,IF(AB20="5-Optimized",5,"N/A"))))))</f>
        <v>N/A</v>
      </c>
      <c r="AD20" s="90">
        <f>'HIS Assessment 14'!E27</f>
        <v>0</v>
      </c>
      <c r="AE20" s="90" t="str">
        <f>IF(AD20="0-Not aplicable","N/A",IF(AD20="1-Emerging/Ad hoc",1,IF(AD20="2-Repeatable",2,IF(AD20="3-Defined",3,IF(AD20="4-Managed",4,IF(AD20="5-Optimized",5,"N/A"))))))</f>
        <v>N/A</v>
      </c>
      <c r="AF20" s="90">
        <f>'HIS Assessment 15'!E27</f>
        <v>0</v>
      </c>
      <c r="AG20" s="90" t="str">
        <f>IF(AF20="0-Not aplicable","N/A",IF(AF20="1-Emerging/Ad hoc",1,IF(AF20="2-Repeatable",2,IF(AF20="3-Defined",3,IF(AF20="4-Managed",4,IF(AF20="5-Optimized",5,"N/A"))))))</f>
        <v>N/A</v>
      </c>
      <c r="AH20" s="28" t="str">
        <f>IF(AND(E20="N/A",G20="N/A",I20="N/A",K20="N/A",M20="N/A",O20="N/A",Q20="N/A",S20="N/A",U20="N/A",W20="N/A",Y20="N/A",AA20="N/A",AC20="N/A",AE20="N/A",AG20="N/A"),"N/A",ROUND(AVERAGE(E20,G20,I20,K20,M20,O20,Q20,S20,U20,W20,Y20,AA20,AC20,AE20,AG20),2))</f>
        <v>N/A</v>
      </c>
      <c r="AI20" s="90">
        <f>'HIS Assessment 1'!G27</f>
        <v>0</v>
      </c>
      <c r="AJ20" s="90" t="str">
        <f>IF(AI20="0-Not aplicable","N/A",IF(AI20="1-Emerging/Ad hoc",1,IF(AI20="2-Repeatable",2,IF(AI20="3-Defined",3,IF(AI20="4-Managed",4,IF(AI20="5-Optimized",5,"N/A"))))))</f>
        <v>N/A</v>
      </c>
      <c r="AK20" s="90">
        <f>'HIS Assessment 2'!G27</f>
        <v>0</v>
      </c>
      <c r="AL20" s="90" t="str">
        <f>IF(AK20="0-Not aplicable","N/A",IF(AK20="1-Emerging/Ad hoc",1,IF(AK20="2-Repeatable",2,IF(AK20="3-Defined",3,IF(AK20="4-Managed",4,IF(AK20="5-Optimized",5,"N/A"))))))</f>
        <v>N/A</v>
      </c>
      <c r="AM20" s="90">
        <f>'HIS Assessment 3'!G27</f>
        <v>0</v>
      </c>
      <c r="AN20" s="90" t="str">
        <f>IF(AM20="0-Not aplicable","N/A",IF(AM20="1-Emerging/Ad hoc",1,IF(AM20="2-Repeatable",2,IF(AM20="3-Defined",3,IF(AM20="4-Managed",4,IF(AM20="5-Optimized",5,"N/A"))))))</f>
        <v>N/A</v>
      </c>
      <c r="AO20" s="90">
        <f>'HIS Assessment 4'!G27</f>
        <v>0</v>
      </c>
      <c r="AP20" s="90" t="str">
        <f>IF(AO20="0-Not aplicable","N/A",IF(AO20="1-Emerging/Ad hoc",1,IF(AO20="2-Repeatable",2,IF(AO20="3-Defined",3,IF(AO20="4-Managed",4,IF(AO20="5-Optimized",5,"N/A"))))))</f>
        <v>N/A</v>
      </c>
      <c r="AQ20" s="90">
        <f>'HIS Assessment 5'!G27</f>
        <v>0</v>
      </c>
      <c r="AR20" s="90" t="str">
        <f>IF(AQ20="0-Not aplicable","N/A",IF(AQ20="1-Emerging/Ad hoc",1,IF(AQ20="2-Repeatable",2,IF(AQ20="3-Defined",3,IF(AQ20="4-Managed",4,IF(AQ20="5-Optimized",5,"N/A"))))))</f>
        <v>N/A</v>
      </c>
      <c r="AS20" s="90">
        <f>'HIS Assessment 6'!G27</f>
        <v>0</v>
      </c>
      <c r="AT20" s="90" t="str">
        <f>IF(AS20="0-Not aplicable","N/A",IF(AS20="1-Emerging/Ad hoc",1,IF(AS20="2-Repeatable",2,IF(AS20="3-Defined",3,IF(AS20="4-Managed",4,IF(AS20="5-Optimized",5,"N/A"))))))</f>
        <v>N/A</v>
      </c>
      <c r="AU20" s="90">
        <f>'HIS Assessment 7'!G27</f>
        <v>0</v>
      </c>
      <c r="AV20" s="90" t="str">
        <f>IF(AU20="0-Not aplicable","N/A",IF(AU20="1-Emerging/Ad hoc",1,IF(AU20="2-Repeatable",2,IF(AU20="3-Defined",3,IF(AU20="4-Managed",4,IF(AU20="5-Optimized",5,"N/A"))))))</f>
        <v>N/A</v>
      </c>
      <c r="AW20" s="90">
        <f>'HIS Assessment 8'!G27</f>
        <v>0</v>
      </c>
      <c r="AX20" s="90" t="str">
        <f>IF(AW20="0-Not aplicable","N/A",IF(AW20="1-Emerging/Ad hoc",1,IF(AW20="2-Repeatable",2,IF(AW20="3-Defined",3,IF(AW20="4-Managed",4,IF(AW20="5-Optimized",5,"N/A"))))))</f>
        <v>N/A</v>
      </c>
      <c r="AY20" s="90">
        <f>'HIS Assessment 9'!G27</f>
        <v>0</v>
      </c>
      <c r="AZ20" s="90" t="str">
        <f>IF(AY20="0-Not aplicable","N/A",IF(AY20="1-Emerging/Ad hoc",1,IF(AY20="2-Repeatable",2,IF(AY20="3-Defined",3,IF(AY20="4-Managed",4,IF(AY20="5-Optimized",5,"N/A"))))))</f>
        <v>N/A</v>
      </c>
      <c r="BA20" s="90">
        <f>'HIS Assessment 10'!G27</f>
        <v>0</v>
      </c>
      <c r="BB20" s="90" t="str">
        <f>IF(BA20="0-Not aplicable","N/A",IF(BA20="1-Emerging/Ad hoc",1,IF(BA20="2-Repeatable",2,IF(BA20="3-Defined",3,IF(BA20="4-Managed",4,IF(BA20="5-Optimized",5,"N/A"))))))</f>
        <v>N/A</v>
      </c>
      <c r="BC20" s="90">
        <f>'HIS Assessment 11'!G27</f>
        <v>0</v>
      </c>
      <c r="BD20" s="90" t="str">
        <f>IF(BC20="0-Not aplicable","N/A",IF(BC20="1-Emerging/Ad hoc",1,IF(BC20="2-Repeatable",2,IF(BC20="3-Defined",3,IF(BC20="4-Managed",4,IF(BC20="5-Optimized",5,"N/A"))))))</f>
        <v>N/A</v>
      </c>
      <c r="BE20" s="90">
        <f>'HIS Assessment 12'!G27</f>
        <v>0</v>
      </c>
      <c r="BF20" s="90" t="str">
        <f>IF(BE20="0-Not aplicable","N/A",IF(BE20="1-Emerging/Ad hoc",1,IF(BE20="2-Repeatable",2,IF(BE20="3-Defined",3,IF(BE20="4-Managed",4,IF(BE20="5-Optimized",5,"N/A"))))))</f>
        <v>N/A</v>
      </c>
      <c r="BG20" s="90">
        <f>'HIS Assessment 13'!G27</f>
        <v>0</v>
      </c>
      <c r="BH20" s="90" t="str">
        <f>IF(BG20="0-Not aplicable","N/A",IF(BG20="1-Emerging/Ad hoc",1,IF(BG20="2-Repeatable",2,IF(BG20="3-Defined",3,IF(BG20="4-Managed",4,IF(BG20="5-Optimized",5,"N/A"))))))</f>
        <v>N/A</v>
      </c>
      <c r="BI20" s="90">
        <f>'HIS Assessment 14'!G27</f>
        <v>0</v>
      </c>
      <c r="BJ20" s="90" t="str">
        <f>IF(BI20="0-Not aplicable","N/A",IF(BI20="1-Emerging/Ad hoc",1,IF(BI20="2-Repeatable",2,IF(BI20="3-Defined",3,IF(BI20="4-Managed",4,IF(BI20="5-Optimized",5,"N/A"))))))</f>
        <v>N/A</v>
      </c>
      <c r="BK20" s="90">
        <f>'HIS Assessment 15'!G27</f>
        <v>0</v>
      </c>
      <c r="BL20" s="90" t="str">
        <f>IF(BK20="0-Not aplicable","N/A",IF(BK20="1-Emerging/Ad hoc",1,IF(BK20="2-Repeatable",2,IF(BK20="3-Defined",3,IF(BK20="4-Managed",4,IF(BK20="5-Optimized",5,"N/A"))))))</f>
        <v>N/A</v>
      </c>
      <c r="BM20" s="24" t="str">
        <f>IF(AND(AJ20="N/A",AL20="N/A",AN20="N/A",AP20="N/A",AR20="N/A",AT20="N/A",AV20="N/A",AX20="N/A",AZ20="N/A",BB20="N/A",BD20="N/A",BF20="N/A",BH20="N/A",BJ20="N/A",BL20="N/A"),"N/A",ROUND(AVERAGE(AJ20,AL20,AN20,AP20,AR20,AT20,AV20,AX20,AZ20,BB20,BD20,BF20,BH20,BJ20,BL20),2))</f>
        <v>N/A</v>
      </c>
    </row>
    <row r="21" spans="2:65" ht="36" customHeight="1">
      <c r="B21" s="32" t="s">
        <v>64</v>
      </c>
      <c r="C21" s="49" t="s">
        <v>11</v>
      </c>
      <c r="D21" s="90">
        <f>'HIS Assessment 1'!E28</f>
        <v>0</v>
      </c>
      <c r="E21" s="90" t="str">
        <f>IF(D21="0-Not aplicable","N/A",IF(D21="1-Emerging/Ad hoc",1,IF(D21="2-Repeatable",2,IF(D21="3-Defined",3,IF(D21="4-Managed",4,IF(D21="5-Optimized",5,"N/A"))))))</f>
        <v>N/A</v>
      </c>
      <c r="F21" s="90">
        <f>'HIS Assessment 2'!E28</f>
        <v>0</v>
      </c>
      <c r="G21" s="90" t="str">
        <f>IF(F21="0-Not aplicable","N/A",IF(F21="1-Emerging/Ad hoc",1,IF(F21="2-Repeatable",2,IF(F21="3-Defined",3,IF(F21="4-Managed",4,IF(F21="5-Optimized",5,"N/A"))))))</f>
        <v>N/A</v>
      </c>
      <c r="H21" s="90">
        <f>'HIS Assessment 3'!E28</f>
        <v>0</v>
      </c>
      <c r="I21" s="90" t="str">
        <f>IF(H21="0-Not aplicable","N/A",IF(H21="1-Emerging/Ad hoc",1,IF(H21="2-Repeatable",2,IF(H21="3-Defined",3,IF(H21="4-Managed",4,IF(H21="5-Optimized",5,"N/A"))))))</f>
        <v>N/A</v>
      </c>
      <c r="J21" s="90">
        <f>'HIS Assessment 4'!E28</f>
        <v>0</v>
      </c>
      <c r="K21" s="90" t="str">
        <f>IF(J21="0-Not aplicable","N/A",IF(J21="1-Emerging/Ad hoc",1,IF(J21="2-Repeatable",2,IF(J21="3-Defined",3,IF(J21="4-Managed",4,IF(J21="5-Optimized",5,"N/A"))))))</f>
        <v>N/A</v>
      </c>
      <c r="L21" s="90">
        <f>'HIS Assessment 5'!E28</f>
        <v>0</v>
      </c>
      <c r="M21" s="90" t="str">
        <f>IF(L21="0-Not aplicable","N/A",IF(L21="1-Emerging/Ad hoc",1,IF(L21="2-Repeatable",2,IF(L21="3-Defined",3,IF(L21="4-Managed",4,IF(L21="5-Optimized",5,"N/A"))))))</f>
        <v>N/A</v>
      </c>
      <c r="N21" s="90">
        <f>'HIS Assessment 6'!E28</f>
        <v>0</v>
      </c>
      <c r="O21" s="90" t="str">
        <f>IF(N21="0-Not aplicable","N/A",IF(N21="1-Emerging/Ad hoc",1,IF(N21="2-Repeatable",2,IF(N21="3-Defined",3,IF(N21="4-Managed",4,IF(N21="5-Optimized",5,"N/A"))))))</f>
        <v>N/A</v>
      </c>
      <c r="P21" s="90">
        <f>'HIS Assessment 7'!E28</f>
        <v>0</v>
      </c>
      <c r="Q21" s="90" t="str">
        <f>IF(P21="0-Not aplicable","N/A",IF(P21="1-Emerging/Ad hoc",1,IF(P21="2-Repeatable",2,IF(P21="3-Defined",3,IF(P21="4-Managed",4,IF(P21="5-Optimized",5,"N/A"))))))</f>
        <v>N/A</v>
      </c>
      <c r="R21" s="90">
        <f>'HIS Assessment 8'!E28</f>
        <v>0</v>
      </c>
      <c r="S21" s="90" t="str">
        <f>IF(R21="0-Not aplicable","N/A",IF(R21="1-Emerging/Ad hoc",1,IF(R21="2-Repeatable",2,IF(R21="3-Defined",3,IF(R21="4-Managed",4,IF(R21="5-Optimized",5,"N/A"))))))</f>
        <v>N/A</v>
      </c>
      <c r="T21" s="90">
        <f>'HIS Assessment 9'!E28</f>
        <v>0</v>
      </c>
      <c r="U21" s="90" t="str">
        <f>IF(T21="0-Not aplicable","N/A",IF(T21="1-Emerging/Ad hoc",1,IF(T21="2-Repeatable",2,IF(T21="3-Defined",3,IF(T21="4-Managed",4,IF(T21="5-Optimized",5,"N/A"))))))</f>
        <v>N/A</v>
      </c>
      <c r="V21" s="90">
        <f>'HIS Assessment 10'!E28</f>
        <v>0</v>
      </c>
      <c r="W21" s="90" t="str">
        <f>IF(V21="0-Not aplicable","N/A",IF(V21="1-Emerging/Ad hoc",1,IF(V21="2-Repeatable",2,IF(V21="3-Defined",3,IF(V21="4-Managed",4,IF(V21="5-Optimized",5,"N/A"))))))</f>
        <v>N/A</v>
      </c>
      <c r="X21" s="90">
        <f>'HIS Assessment 11'!E28</f>
        <v>0</v>
      </c>
      <c r="Y21" s="90" t="str">
        <f>IF(X21="0-Not aplicable","N/A",IF(X21="1-Emerging/Ad hoc",1,IF(X21="2-Repeatable",2,IF(X21="3-Defined",3,IF(X21="4-Managed",4,IF(X21="5-Optimized",5,"N/A"))))))</f>
        <v>N/A</v>
      </c>
      <c r="Z21" s="90">
        <f>'HIS Assessment 12'!E28</f>
        <v>0</v>
      </c>
      <c r="AA21" s="90" t="str">
        <f>IF(Z21="0-Not aplicable","N/A",IF(Z21="1-Emerging/Ad hoc",1,IF(Z21="2-Repeatable",2,IF(Z21="3-Defined",3,IF(Z21="4-Managed",4,IF(Z21="5-Optimized",5,"N/A"))))))</f>
        <v>N/A</v>
      </c>
      <c r="AB21" s="90">
        <f>'HIS Assessment 13'!E28</f>
        <v>0</v>
      </c>
      <c r="AC21" s="90" t="str">
        <f>IF(AB21="0-Not aplicable","N/A",IF(AB21="1-Emerging/Ad hoc",1,IF(AB21="2-Repeatable",2,IF(AB21="3-Defined",3,IF(AB21="4-Managed",4,IF(AB21="5-Optimized",5,"N/A"))))))</f>
        <v>N/A</v>
      </c>
      <c r="AD21" s="90">
        <f>'HIS Assessment 14'!E28</f>
        <v>0</v>
      </c>
      <c r="AE21" s="90" t="str">
        <f>IF(AD21="0-Not aplicable","N/A",IF(AD21="1-Emerging/Ad hoc",1,IF(AD21="2-Repeatable",2,IF(AD21="3-Defined",3,IF(AD21="4-Managed",4,IF(AD21="5-Optimized",5,"N/A"))))))</f>
        <v>N/A</v>
      </c>
      <c r="AF21" s="90">
        <f>'HIS Assessment 15'!E28</f>
        <v>0</v>
      </c>
      <c r="AG21" s="90" t="str">
        <f>IF(AF21="0-Not aplicable","N/A",IF(AF21="1-Emerging/Ad hoc",1,IF(AF21="2-Repeatable",2,IF(AF21="3-Defined",3,IF(AF21="4-Managed",4,IF(AF21="5-Optimized",5,"N/A"))))))</f>
        <v>N/A</v>
      </c>
      <c r="AH21" s="28" t="str">
        <f>IF(AND(E21="N/A",G21="N/A",I21="N/A",K21="N/A",M21="N/A",O21="N/A",Q21="N/A",S21="N/A",U21="N/A",W21="N/A",Y21="N/A",AA21="N/A",AC21="N/A",AE21="N/A",AG21="N/A"),"N/A",ROUND(AVERAGE(E21,G21,I21,K21,M21,O21,Q21,S21,U21,W21,Y21,AA21,AC21,AE21,AG21),2))</f>
        <v>N/A</v>
      </c>
      <c r="AI21" s="90">
        <f>'HIS Assessment 1'!G28</f>
        <v>0</v>
      </c>
      <c r="AJ21" s="90" t="str">
        <f>IF(AI21="0-Not aplicable","N/A",IF(AI21="1-Emerging/Ad hoc",1,IF(AI21="2-Repeatable",2,IF(AI21="3-Defined",3,IF(AI21="4-Managed",4,IF(AI21="5-Optimized",5,"N/A"))))))</f>
        <v>N/A</v>
      </c>
      <c r="AK21" s="90">
        <f>'HIS Assessment 2'!G28</f>
        <v>0</v>
      </c>
      <c r="AL21" s="90" t="str">
        <f>IF(AK21="0-Not aplicable","N/A",IF(AK21="1-Emerging/Ad hoc",1,IF(AK21="2-Repeatable",2,IF(AK21="3-Defined",3,IF(AK21="4-Managed",4,IF(AK21="5-Optimized",5,"N/A"))))))</f>
        <v>N/A</v>
      </c>
      <c r="AM21" s="90">
        <f>'HIS Assessment 3'!G28</f>
        <v>0</v>
      </c>
      <c r="AN21" s="90" t="str">
        <f>IF(AM21="0-Not aplicable","N/A",IF(AM21="1-Emerging/Ad hoc",1,IF(AM21="2-Repeatable",2,IF(AM21="3-Defined",3,IF(AM21="4-Managed",4,IF(AM21="5-Optimized",5,"N/A"))))))</f>
        <v>N/A</v>
      </c>
      <c r="AO21" s="90">
        <f>'HIS Assessment 4'!G28</f>
        <v>0</v>
      </c>
      <c r="AP21" s="90" t="str">
        <f>IF(AO21="0-Not aplicable","N/A",IF(AO21="1-Emerging/Ad hoc",1,IF(AO21="2-Repeatable",2,IF(AO21="3-Defined",3,IF(AO21="4-Managed",4,IF(AO21="5-Optimized",5,"N/A"))))))</f>
        <v>N/A</v>
      </c>
      <c r="AQ21" s="90">
        <f>'HIS Assessment 5'!G28</f>
        <v>0</v>
      </c>
      <c r="AR21" s="90" t="str">
        <f>IF(AQ21="0-Not aplicable","N/A",IF(AQ21="1-Emerging/Ad hoc",1,IF(AQ21="2-Repeatable",2,IF(AQ21="3-Defined",3,IF(AQ21="4-Managed",4,IF(AQ21="5-Optimized",5,"N/A"))))))</f>
        <v>N/A</v>
      </c>
      <c r="AS21" s="90">
        <f>'HIS Assessment 6'!G28</f>
        <v>0</v>
      </c>
      <c r="AT21" s="90" t="str">
        <f>IF(AS21="0-Not aplicable","N/A",IF(AS21="1-Emerging/Ad hoc",1,IF(AS21="2-Repeatable",2,IF(AS21="3-Defined",3,IF(AS21="4-Managed",4,IF(AS21="5-Optimized",5,"N/A"))))))</f>
        <v>N/A</v>
      </c>
      <c r="AU21" s="90">
        <f>'HIS Assessment 7'!G28</f>
        <v>0</v>
      </c>
      <c r="AV21" s="90" t="str">
        <f>IF(AU21="0-Not aplicable","N/A",IF(AU21="1-Emerging/Ad hoc",1,IF(AU21="2-Repeatable",2,IF(AU21="3-Defined",3,IF(AU21="4-Managed",4,IF(AU21="5-Optimized",5,"N/A"))))))</f>
        <v>N/A</v>
      </c>
      <c r="AW21" s="90">
        <f>'HIS Assessment 8'!G28</f>
        <v>0</v>
      </c>
      <c r="AX21" s="90" t="str">
        <f>IF(AW21="0-Not aplicable","N/A",IF(AW21="1-Emerging/Ad hoc",1,IF(AW21="2-Repeatable",2,IF(AW21="3-Defined",3,IF(AW21="4-Managed",4,IF(AW21="5-Optimized",5,"N/A"))))))</f>
        <v>N/A</v>
      </c>
      <c r="AY21" s="90">
        <f>'HIS Assessment 9'!G28</f>
        <v>0</v>
      </c>
      <c r="AZ21" s="90" t="str">
        <f>IF(AY21="0-Not aplicable","N/A",IF(AY21="1-Emerging/Ad hoc",1,IF(AY21="2-Repeatable",2,IF(AY21="3-Defined",3,IF(AY21="4-Managed",4,IF(AY21="5-Optimized",5,"N/A"))))))</f>
        <v>N/A</v>
      </c>
      <c r="BA21" s="90">
        <f>'HIS Assessment 10'!G28</f>
        <v>0</v>
      </c>
      <c r="BB21" s="90" t="str">
        <f>IF(BA21="0-Not aplicable","N/A",IF(BA21="1-Emerging/Ad hoc",1,IF(BA21="2-Repeatable",2,IF(BA21="3-Defined",3,IF(BA21="4-Managed",4,IF(BA21="5-Optimized",5,"N/A"))))))</f>
        <v>N/A</v>
      </c>
      <c r="BC21" s="90">
        <f>'HIS Assessment 11'!G28</f>
        <v>0</v>
      </c>
      <c r="BD21" s="90" t="str">
        <f>IF(BC21="0-Not aplicable","N/A",IF(BC21="1-Emerging/Ad hoc",1,IF(BC21="2-Repeatable",2,IF(BC21="3-Defined",3,IF(BC21="4-Managed",4,IF(BC21="5-Optimized",5,"N/A"))))))</f>
        <v>N/A</v>
      </c>
      <c r="BE21" s="90">
        <f>'HIS Assessment 12'!G28</f>
        <v>0</v>
      </c>
      <c r="BF21" s="90" t="str">
        <f>IF(BE21="0-Not aplicable","N/A",IF(BE21="1-Emerging/Ad hoc",1,IF(BE21="2-Repeatable",2,IF(BE21="3-Defined",3,IF(BE21="4-Managed",4,IF(BE21="5-Optimized",5,"N/A"))))))</f>
        <v>N/A</v>
      </c>
      <c r="BG21" s="90">
        <f>'HIS Assessment 13'!G28</f>
        <v>0</v>
      </c>
      <c r="BH21" s="90" t="str">
        <f>IF(BG21="0-Not aplicable","N/A",IF(BG21="1-Emerging/Ad hoc",1,IF(BG21="2-Repeatable",2,IF(BG21="3-Defined",3,IF(BG21="4-Managed",4,IF(BG21="5-Optimized",5,"N/A"))))))</f>
        <v>N/A</v>
      </c>
      <c r="BI21" s="90">
        <f>'HIS Assessment 14'!G28</f>
        <v>0</v>
      </c>
      <c r="BJ21" s="90" t="str">
        <f>IF(BI21="0-Not aplicable","N/A",IF(BI21="1-Emerging/Ad hoc",1,IF(BI21="2-Repeatable",2,IF(BI21="3-Defined",3,IF(BI21="4-Managed",4,IF(BI21="5-Optimized",5,"N/A"))))))</f>
        <v>N/A</v>
      </c>
      <c r="BK21" s="90">
        <f>'HIS Assessment 15'!G28</f>
        <v>0</v>
      </c>
      <c r="BL21" s="90" t="str">
        <f>IF(BK21="0-Not aplicable","N/A",IF(BK21="1-Emerging/Ad hoc",1,IF(BK21="2-Repeatable",2,IF(BK21="3-Defined",3,IF(BK21="4-Managed",4,IF(BK21="5-Optimized",5,"N/A"))))))</f>
        <v>N/A</v>
      </c>
      <c r="BM21" s="24" t="str">
        <f>IF(AND(AJ21="N/A",AL21="N/A",AN21="N/A",AP21="N/A",AR21="N/A",AT21="N/A",AV21="N/A",AX21="N/A",AZ21="N/A",BB21="N/A",BD21="N/A",BF21="N/A",BH21="N/A",BJ21="N/A",BL21="N/A"),"N/A",ROUND(AVERAGE(AJ21,AL21,AN21,AP21,AR21,AT21,AV21,AX21,AZ21,BB21,BD21,BF21,BH21,BJ21,BL21),2))</f>
        <v>N/A</v>
      </c>
    </row>
    <row r="22" spans="2:65" ht="22.5" customHeight="1">
      <c r="B22" s="32" t="s">
        <v>65</v>
      </c>
      <c r="C22" s="49" t="s">
        <v>12</v>
      </c>
      <c r="D22" s="90">
        <f>'HIS Assessment 1'!E29</f>
        <v>0</v>
      </c>
      <c r="E22" s="90" t="str">
        <f>IF(D22="0-Not aplicable","N/A",IF(D22="1-Emerging/Ad hoc",1,IF(D22="2-Repeatable",2,IF(D22="3-Defined",3,IF(D22="4-Managed",4,IF(D22="5-Optimized",5,"N/A"))))))</f>
        <v>N/A</v>
      </c>
      <c r="F22" s="90">
        <f>'HIS Assessment 2'!E29</f>
        <v>0</v>
      </c>
      <c r="G22" s="90" t="str">
        <f>IF(F22="0-Not aplicable","N/A",IF(F22="1-Emerging/Ad hoc",1,IF(F22="2-Repeatable",2,IF(F22="3-Defined",3,IF(F22="4-Managed",4,IF(F22="5-Optimized",5,"N/A"))))))</f>
        <v>N/A</v>
      </c>
      <c r="H22" s="90">
        <f>'HIS Assessment 3'!E29</f>
        <v>0</v>
      </c>
      <c r="I22" s="90" t="str">
        <f>IF(H22="0-Not aplicable","N/A",IF(H22="1-Emerging/Ad hoc",1,IF(H22="2-Repeatable",2,IF(H22="3-Defined",3,IF(H22="4-Managed",4,IF(H22="5-Optimized",5,"N/A"))))))</f>
        <v>N/A</v>
      </c>
      <c r="J22" s="90">
        <f>'HIS Assessment 4'!E29</f>
        <v>0</v>
      </c>
      <c r="K22" s="90" t="str">
        <f>IF(J22="0-Not aplicable","N/A",IF(J22="1-Emerging/Ad hoc",1,IF(J22="2-Repeatable",2,IF(J22="3-Defined",3,IF(J22="4-Managed",4,IF(J22="5-Optimized",5,"N/A"))))))</f>
        <v>N/A</v>
      </c>
      <c r="L22" s="90">
        <f>'HIS Assessment 5'!E29</f>
        <v>0</v>
      </c>
      <c r="M22" s="90" t="str">
        <f>IF(L22="0-Not aplicable","N/A",IF(L22="1-Emerging/Ad hoc",1,IF(L22="2-Repeatable",2,IF(L22="3-Defined",3,IF(L22="4-Managed",4,IF(L22="5-Optimized",5,"N/A"))))))</f>
        <v>N/A</v>
      </c>
      <c r="N22" s="90">
        <f>'HIS Assessment 6'!E29</f>
        <v>0</v>
      </c>
      <c r="O22" s="90" t="str">
        <f>IF(N22="0-Not aplicable","N/A",IF(N22="1-Emerging/Ad hoc",1,IF(N22="2-Repeatable",2,IF(N22="3-Defined",3,IF(N22="4-Managed",4,IF(N22="5-Optimized",5,"N/A"))))))</f>
        <v>N/A</v>
      </c>
      <c r="P22" s="90">
        <f>'HIS Assessment 7'!E29</f>
        <v>0</v>
      </c>
      <c r="Q22" s="90" t="str">
        <f>IF(P22="0-Not aplicable","N/A",IF(P22="1-Emerging/Ad hoc",1,IF(P22="2-Repeatable",2,IF(P22="3-Defined",3,IF(P22="4-Managed",4,IF(P22="5-Optimized",5,"N/A"))))))</f>
        <v>N/A</v>
      </c>
      <c r="R22" s="90">
        <f>'HIS Assessment 8'!E29</f>
        <v>0</v>
      </c>
      <c r="S22" s="90" t="str">
        <f>IF(R22="0-Not aplicable","N/A",IF(R22="1-Emerging/Ad hoc",1,IF(R22="2-Repeatable",2,IF(R22="3-Defined",3,IF(R22="4-Managed",4,IF(R22="5-Optimized",5,"N/A"))))))</f>
        <v>N/A</v>
      </c>
      <c r="T22" s="90">
        <f>'HIS Assessment 9'!E29</f>
        <v>0</v>
      </c>
      <c r="U22" s="90" t="str">
        <f>IF(T22="0-Not aplicable","N/A",IF(T22="1-Emerging/Ad hoc",1,IF(T22="2-Repeatable",2,IF(T22="3-Defined",3,IF(T22="4-Managed",4,IF(T22="5-Optimized",5,"N/A"))))))</f>
        <v>N/A</v>
      </c>
      <c r="V22" s="90">
        <f>'HIS Assessment 10'!E29</f>
        <v>0</v>
      </c>
      <c r="W22" s="90" t="str">
        <f>IF(V22="0-Not aplicable","N/A",IF(V22="1-Emerging/Ad hoc",1,IF(V22="2-Repeatable",2,IF(V22="3-Defined",3,IF(V22="4-Managed",4,IF(V22="5-Optimized",5,"N/A"))))))</f>
        <v>N/A</v>
      </c>
      <c r="X22" s="90">
        <f>'HIS Assessment 11'!E29</f>
        <v>0</v>
      </c>
      <c r="Y22" s="90" t="str">
        <f>IF(X22="0-Not aplicable","N/A",IF(X22="1-Emerging/Ad hoc",1,IF(X22="2-Repeatable",2,IF(X22="3-Defined",3,IF(X22="4-Managed",4,IF(X22="5-Optimized",5,"N/A"))))))</f>
        <v>N/A</v>
      </c>
      <c r="Z22" s="90">
        <f>'HIS Assessment 12'!E29</f>
        <v>0</v>
      </c>
      <c r="AA22" s="90" t="str">
        <f>IF(Z22="0-Not aplicable","N/A",IF(Z22="1-Emerging/Ad hoc",1,IF(Z22="2-Repeatable",2,IF(Z22="3-Defined",3,IF(Z22="4-Managed",4,IF(Z22="5-Optimized",5,"N/A"))))))</f>
        <v>N/A</v>
      </c>
      <c r="AB22" s="90">
        <f>'HIS Assessment 13'!E29</f>
        <v>0</v>
      </c>
      <c r="AC22" s="90" t="str">
        <f>IF(AB22="0-Not aplicable","N/A",IF(AB22="1-Emerging/Ad hoc",1,IF(AB22="2-Repeatable",2,IF(AB22="3-Defined",3,IF(AB22="4-Managed",4,IF(AB22="5-Optimized",5,"N/A"))))))</f>
        <v>N/A</v>
      </c>
      <c r="AD22" s="90">
        <f>'HIS Assessment 14'!E29</f>
        <v>0</v>
      </c>
      <c r="AE22" s="90" t="str">
        <f>IF(AD22="0-Not aplicable","N/A",IF(AD22="1-Emerging/Ad hoc",1,IF(AD22="2-Repeatable",2,IF(AD22="3-Defined",3,IF(AD22="4-Managed",4,IF(AD22="5-Optimized",5,"N/A"))))))</f>
        <v>N/A</v>
      </c>
      <c r="AF22" s="90">
        <f>'HIS Assessment 15'!E29</f>
        <v>0</v>
      </c>
      <c r="AG22" s="90" t="str">
        <f>IF(AF22="0-Not aplicable","N/A",IF(AF22="1-Emerging/Ad hoc",1,IF(AF22="2-Repeatable",2,IF(AF22="3-Defined",3,IF(AF22="4-Managed",4,IF(AF22="5-Optimized",5,"N/A"))))))</f>
        <v>N/A</v>
      </c>
      <c r="AH22" s="28" t="str">
        <f>IF(AND(E22="N/A",G22="N/A",I22="N/A",K22="N/A",M22="N/A",O22="N/A",Q22="N/A",S22="N/A",U22="N/A",W22="N/A",Y22="N/A",AA22="N/A",AC22="N/A",AE22="N/A",AG22="N/A"),"N/A",ROUND(AVERAGE(E22,G22,I22,K22,M22,O22,Q22,S22,U22,W22,Y22,AA22,AC22,AE22,AG22),2))</f>
        <v>N/A</v>
      </c>
      <c r="AI22" s="90">
        <f>'HIS Assessment 1'!G29</f>
        <v>0</v>
      </c>
      <c r="AJ22" s="90" t="str">
        <f>IF(AI22="0-Not aplicable","N/A",IF(AI22="1-Emerging/Ad hoc",1,IF(AI22="2-Repeatable",2,IF(AI22="3-Defined",3,IF(AI22="4-Managed",4,IF(AI22="5-Optimized",5,"N/A"))))))</f>
        <v>N/A</v>
      </c>
      <c r="AK22" s="90">
        <f>'HIS Assessment 2'!G29</f>
        <v>0</v>
      </c>
      <c r="AL22" s="90" t="str">
        <f>IF(AK22="0-Not aplicable","N/A",IF(AK22="1-Emerging/Ad hoc",1,IF(AK22="2-Repeatable",2,IF(AK22="3-Defined",3,IF(AK22="4-Managed",4,IF(AK22="5-Optimized",5,"N/A"))))))</f>
        <v>N/A</v>
      </c>
      <c r="AM22" s="90">
        <f>'HIS Assessment 3'!G29</f>
        <v>0</v>
      </c>
      <c r="AN22" s="90" t="str">
        <f>IF(AM22="0-Not aplicable","N/A",IF(AM22="1-Emerging/Ad hoc",1,IF(AM22="2-Repeatable",2,IF(AM22="3-Defined",3,IF(AM22="4-Managed",4,IF(AM22="5-Optimized",5,"N/A"))))))</f>
        <v>N/A</v>
      </c>
      <c r="AO22" s="90">
        <f>'HIS Assessment 4'!G29</f>
        <v>0</v>
      </c>
      <c r="AP22" s="90" t="str">
        <f>IF(AO22="0-Not aplicable","N/A",IF(AO22="1-Emerging/Ad hoc",1,IF(AO22="2-Repeatable",2,IF(AO22="3-Defined",3,IF(AO22="4-Managed",4,IF(AO22="5-Optimized",5,"N/A"))))))</f>
        <v>N/A</v>
      </c>
      <c r="AQ22" s="90">
        <f>'HIS Assessment 5'!G29</f>
        <v>0</v>
      </c>
      <c r="AR22" s="90" t="str">
        <f>IF(AQ22="0-Not aplicable","N/A",IF(AQ22="1-Emerging/Ad hoc",1,IF(AQ22="2-Repeatable",2,IF(AQ22="3-Defined",3,IF(AQ22="4-Managed",4,IF(AQ22="5-Optimized",5,"N/A"))))))</f>
        <v>N/A</v>
      </c>
      <c r="AS22" s="90">
        <f>'HIS Assessment 6'!G29</f>
        <v>0</v>
      </c>
      <c r="AT22" s="90" t="str">
        <f>IF(AS22="0-Not aplicable","N/A",IF(AS22="1-Emerging/Ad hoc",1,IF(AS22="2-Repeatable",2,IF(AS22="3-Defined",3,IF(AS22="4-Managed",4,IF(AS22="5-Optimized",5,"N/A"))))))</f>
        <v>N/A</v>
      </c>
      <c r="AU22" s="90">
        <f>'HIS Assessment 7'!G29</f>
        <v>0</v>
      </c>
      <c r="AV22" s="90" t="str">
        <f>IF(AU22="0-Not aplicable","N/A",IF(AU22="1-Emerging/Ad hoc",1,IF(AU22="2-Repeatable",2,IF(AU22="3-Defined",3,IF(AU22="4-Managed",4,IF(AU22="5-Optimized",5,"N/A"))))))</f>
        <v>N/A</v>
      </c>
      <c r="AW22" s="90">
        <f>'HIS Assessment 8'!G29</f>
        <v>0</v>
      </c>
      <c r="AX22" s="90" t="str">
        <f>IF(AW22="0-Not aplicable","N/A",IF(AW22="1-Emerging/Ad hoc",1,IF(AW22="2-Repeatable",2,IF(AW22="3-Defined",3,IF(AW22="4-Managed",4,IF(AW22="5-Optimized",5,"N/A"))))))</f>
        <v>N/A</v>
      </c>
      <c r="AY22" s="90">
        <f>'HIS Assessment 9'!G29</f>
        <v>0</v>
      </c>
      <c r="AZ22" s="90" t="str">
        <f>IF(AY22="0-Not aplicable","N/A",IF(AY22="1-Emerging/Ad hoc",1,IF(AY22="2-Repeatable",2,IF(AY22="3-Defined",3,IF(AY22="4-Managed",4,IF(AY22="5-Optimized",5,"N/A"))))))</f>
        <v>N/A</v>
      </c>
      <c r="BA22" s="90">
        <f>'HIS Assessment 10'!G29</f>
        <v>0</v>
      </c>
      <c r="BB22" s="90" t="str">
        <f>IF(BA22="0-Not aplicable","N/A",IF(BA22="1-Emerging/Ad hoc",1,IF(BA22="2-Repeatable",2,IF(BA22="3-Defined",3,IF(BA22="4-Managed",4,IF(BA22="5-Optimized",5,"N/A"))))))</f>
        <v>N/A</v>
      </c>
      <c r="BC22" s="90">
        <f>'HIS Assessment 11'!G29</f>
        <v>0</v>
      </c>
      <c r="BD22" s="90" t="str">
        <f>IF(BC22="0-Not aplicable","N/A",IF(BC22="1-Emerging/Ad hoc",1,IF(BC22="2-Repeatable",2,IF(BC22="3-Defined",3,IF(BC22="4-Managed",4,IF(BC22="5-Optimized",5,"N/A"))))))</f>
        <v>N/A</v>
      </c>
      <c r="BE22" s="90">
        <f>'HIS Assessment 12'!G29</f>
        <v>0</v>
      </c>
      <c r="BF22" s="90" t="str">
        <f>IF(BE22="0-Not aplicable","N/A",IF(BE22="1-Emerging/Ad hoc",1,IF(BE22="2-Repeatable",2,IF(BE22="3-Defined",3,IF(BE22="4-Managed",4,IF(BE22="5-Optimized",5,"N/A"))))))</f>
        <v>N/A</v>
      </c>
      <c r="BG22" s="90">
        <f>'HIS Assessment 13'!G29</f>
        <v>0</v>
      </c>
      <c r="BH22" s="90" t="str">
        <f>IF(BG22="0-Not aplicable","N/A",IF(BG22="1-Emerging/Ad hoc",1,IF(BG22="2-Repeatable",2,IF(BG22="3-Defined",3,IF(BG22="4-Managed",4,IF(BG22="5-Optimized",5,"N/A"))))))</f>
        <v>N/A</v>
      </c>
      <c r="BI22" s="90">
        <f>'HIS Assessment 14'!G29</f>
        <v>0</v>
      </c>
      <c r="BJ22" s="90" t="str">
        <f>IF(BI22="0-Not aplicable","N/A",IF(BI22="1-Emerging/Ad hoc",1,IF(BI22="2-Repeatable",2,IF(BI22="3-Defined",3,IF(BI22="4-Managed",4,IF(BI22="5-Optimized",5,"N/A"))))))</f>
        <v>N/A</v>
      </c>
      <c r="BK22" s="90">
        <f>'HIS Assessment 15'!G29</f>
        <v>0</v>
      </c>
      <c r="BL22" s="90" t="str">
        <f>IF(BK22="0-Not aplicable","N/A",IF(BK22="1-Emerging/Ad hoc",1,IF(BK22="2-Repeatable",2,IF(BK22="3-Defined",3,IF(BK22="4-Managed",4,IF(BK22="5-Optimized",5,"N/A"))))))</f>
        <v>N/A</v>
      </c>
      <c r="BM22" s="24" t="str">
        <f>IF(AND(AJ22="N/A",AL22="N/A",AN22="N/A",AP22="N/A",AR22="N/A",AT22="N/A",AV22="N/A",AX22="N/A",AZ22="N/A",BB22="N/A",BD22="N/A",BF22="N/A",BH22="N/A",BJ22="N/A",BL22="N/A"),"N/A",ROUND(AVERAGE(AJ22,AL22,AN22,AP22,AR22,AT22,AV22,AX22,AZ22,BB22,BD22,BF22,BH22,BJ22,BL22),2))</f>
        <v>N/A</v>
      </c>
    </row>
    <row r="23" spans="2:65" ht="22.5" customHeight="1">
      <c r="B23" s="48" t="s">
        <v>66</v>
      </c>
      <c r="C23" s="31" t="s">
        <v>208</v>
      </c>
      <c r="D23" s="72"/>
      <c r="E23" s="72"/>
      <c r="F23" s="72"/>
      <c r="G23" s="98"/>
      <c r="H23" s="72"/>
      <c r="I23" s="10"/>
      <c r="J23" s="72"/>
      <c r="K23" s="10"/>
      <c r="L23" s="72"/>
      <c r="M23" s="10"/>
      <c r="N23" s="72"/>
      <c r="O23" s="10"/>
      <c r="P23" s="72"/>
      <c r="Q23" s="10"/>
      <c r="R23" s="72"/>
      <c r="S23" s="10"/>
      <c r="T23" s="72"/>
      <c r="U23" s="10"/>
      <c r="V23" s="72"/>
      <c r="W23" s="10"/>
      <c r="X23" s="72"/>
      <c r="Y23" s="10"/>
      <c r="Z23" s="72"/>
      <c r="AA23" s="10"/>
      <c r="AB23" s="72"/>
      <c r="AC23" s="10"/>
      <c r="AD23" s="72"/>
      <c r="AE23" s="10"/>
      <c r="AF23" s="72"/>
      <c r="AG23" s="10"/>
      <c r="AH23" s="27" t="str">
        <f>IF(AND(AH24="N/A",AH25="N/A"),"N/A",ROUND(AVERAGE(AH24:AH25),2))</f>
        <v>N/A</v>
      </c>
      <c r="AI23" s="72"/>
      <c r="AJ23" s="25"/>
      <c r="AK23" s="72"/>
      <c r="AL23" s="10"/>
      <c r="AM23" s="72"/>
      <c r="AN23" s="10"/>
      <c r="AO23" s="72"/>
      <c r="AP23" s="10"/>
      <c r="AQ23" s="72"/>
      <c r="AR23" s="10"/>
      <c r="AS23" s="72"/>
      <c r="AT23" s="10"/>
      <c r="AU23" s="72"/>
      <c r="AV23" s="10"/>
      <c r="AW23" s="72"/>
      <c r="AX23" s="10"/>
      <c r="AY23" s="72"/>
      <c r="AZ23" s="10"/>
      <c r="BA23" s="72"/>
      <c r="BB23" s="10"/>
      <c r="BC23" s="72"/>
      <c r="BD23" s="10"/>
      <c r="BE23" s="72"/>
      <c r="BF23" s="10"/>
      <c r="BG23" s="72"/>
      <c r="BH23" s="10"/>
      <c r="BI23" s="72"/>
      <c r="BJ23" s="10"/>
      <c r="BK23" s="72"/>
      <c r="BL23" s="10"/>
      <c r="BM23" s="27" t="str">
        <f>IF(AND(BM24="N/A",BM25="N/A"),"N/A",ROUND(AVERAGE(BM24:BM25),2))</f>
        <v>N/A</v>
      </c>
    </row>
    <row r="24" spans="2:65" ht="22.5" customHeight="1">
      <c r="B24" s="32" t="s">
        <v>67</v>
      </c>
      <c r="C24" s="49" t="s">
        <v>14</v>
      </c>
      <c r="D24" s="90"/>
      <c r="E24" s="90" t="str">
        <f>IF(D24="0-Not aplicable","N/A",IF(D24="1-Emerging/Ad hoc",1,IF(D24="2-Repeatable",2,IF(D24="3-Defined",3,IF(D24="4-Managed",4,IF(D24="5-Optimized",5,"N/A"))))))</f>
        <v>N/A</v>
      </c>
      <c r="F24" s="90"/>
      <c r="G24" s="90" t="str">
        <f>IF(F24="0-Not aplicable","N/A",IF(F24="1-Emerging/Ad hoc",1,IF(F24="2-Repeatable",2,IF(F24="3-Defined",3,IF(F24="4-Managed",4,IF(F24="5-Optimized",5,"N/A"))))))</f>
        <v>N/A</v>
      </c>
      <c r="H24" s="90"/>
      <c r="I24" s="90" t="str">
        <f>IF(H24="0-Not aplicable","N/A",IF(H24="1-Emerging/Ad hoc",1,IF(H24="2-Repeatable",2,IF(H24="3-Defined",3,IF(H24="4-Managed",4,IF(H24="5-Optimized",5,"N/A"))))))</f>
        <v>N/A</v>
      </c>
      <c r="J24" s="90"/>
      <c r="K24" s="90" t="str">
        <f>IF(J24="0-Not aplicable","N/A",IF(J24="1-Emerging/Ad hoc",1,IF(J24="2-Repeatable",2,IF(J24="3-Defined",3,IF(J24="4-Managed",4,IF(J24="5-Optimized",5,"N/A"))))))</f>
        <v>N/A</v>
      </c>
      <c r="L24" s="90"/>
      <c r="M24" s="90" t="str">
        <f>IF(L24="0-Not aplicable","N/A",IF(L24="1-Emerging/Ad hoc",1,IF(L24="2-Repeatable",2,IF(L24="3-Defined",3,IF(L24="4-Managed",4,IF(L24="5-Optimized",5,"N/A"))))))</f>
        <v>N/A</v>
      </c>
      <c r="N24" s="90"/>
      <c r="O24" s="90" t="str">
        <f>IF(N24="0-Not aplicable","N/A",IF(N24="1-Emerging/Ad hoc",1,IF(N24="2-Repeatable",2,IF(N24="3-Defined",3,IF(N24="4-Managed",4,IF(N24="5-Optimized",5,"N/A"))))))</f>
        <v>N/A</v>
      </c>
      <c r="P24" s="90"/>
      <c r="Q24" s="90" t="str">
        <f>IF(P24="0-Not aplicable","N/A",IF(P24="1-Emerging/Ad hoc",1,IF(P24="2-Repeatable",2,IF(P24="3-Defined",3,IF(P24="4-Managed",4,IF(P24="5-Optimized",5,"N/A"))))))</f>
        <v>N/A</v>
      </c>
      <c r="R24" s="90"/>
      <c r="S24" s="90" t="str">
        <f>IF(R24="0-Not aplicable","N/A",IF(R24="1-Emerging/Ad hoc",1,IF(R24="2-Repeatable",2,IF(R24="3-Defined",3,IF(R24="4-Managed",4,IF(R24="5-Optimized",5,"N/A"))))))</f>
        <v>N/A</v>
      </c>
      <c r="T24" s="90"/>
      <c r="U24" s="90" t="str">
        <f>IF(T24="0-Not aplicable","N/A",IF(T24="1-Emerging/Ad hoc",1,IF(T24="2-Repeatable",2,IF(T24="3-Defined",3,IF(T24="4-Managed",4,IF(T24="5-Optimized",5,"N/A"))))))</f>
        <v>N/A</v>
      </c>
      <c r="V24" s="90"/>
      <c r="W24" s="90" t="str">
        <f>IF(V24="0-Not aplicable","N/A",IF(V24="1-Emerging/Ad hoc",1,IF(V24="2-Repeatable",2,IF(V24="3-Defined",3,IF(V24="4-Managed",4,IF(V24="5-Optimized",5,"N/A"))))))</f>
        <v>N/A</v>
      </c>
      <c r="X24" s="90"/>
      <c r="Y24" s="90" t="str">
        <f>IF(X24="0-Not aplicable","N/A",IF(X24="1-Emerging/Ad hoc",1,IF(X24="2-Repeatable",2,IF(X24="3-Defined",3,IF(X24="4-Managed",4,IF(X24="5-Optimized",5,"N/A"))))))</f>
        <v>N/A</v>
      </c>
      <c r="Z24" s="90"/>
      <c r="AA24" s="90" t="str">
        <f>IF(Z24="0-Not aplicable","N/A",IF(Z24="1-Emerging/Ad hoc",1,IF(Z24="2-Repeatable",2,IF(Z24="3-Defined",3,IF(Z24="4-Managed",4,IF(Z24="5-Optimized",5,"N/A"))))))</f>
        <v>N/A</v>
      </c>
      <c r="AB24" s="90"/>
      <c r="AC24" s="90" t="str">
        <f>IF(AB24="0-Not aplicable","N/A",IF(AB24="1-Emerging/Ad hoc",1,IF(AB24="2-Repeatable",2,IF(AB24="3-Defined",3,IF(AB24="4-Managed",4,IF(AB24="5-Optimized",5,"N/A"))))))</f>
        <v>N/A</v>
      </c>
      <c r="AD24" s="90"/>
      <c r="AE24" s="90" t="str">
        <f>IF(AD24="0-Not aplicable","N/A",IF(AD24="1-Emerging/Ad hoc",1,IF(AD24="2-Repeatable",2,IF(AD24="3-Defined",3,IF(AD24="4-Managed",4,IF(AD24="5-Optimized",5,"N/A"))))))</f>
        <v>N/A</v>
      </c>
      <c r="AF24" s="90"/>
      <c r="AG24" s="90" t="str">
        <f>IF(AF24="0-Not aplicable","N/A",IF(AF24="1-Emerging/Ad hoc",1,IF(AF24="2-Repeatable",2,IF(AF24="3-Defined",3,IF(AF24="4-Managed",4,IF(AF24="5-Optimized",5,"N/A"))))))</f>
        <v>N/A</v>
      </c>
      <c r="AH24" s="28" t="str">
        <f>IF(AND(E24="N/A",G24="N/A",I24="N/A",K24="N/A",M24="N/A",O24="N/A",Q24="N/A",S24="N/A",U24="N/A",W24="N/A",Y24="N/A",AA24="N/A",AC24="N/A",AE24="N/A",AG24="N/A"),"N/A",ROUND(AVERAGE(E24,G24,I24,K24,M24,O24,Q24,S24,U24,W24,Y24,AA24,AC24,AE24,AG24),2))</f>
        <v>N/A</v>
      </c>
      <c r="AI24" s="90"/>
      <c r="AJ24" s="90" t="str">
        <f>IF(AI24="0-Not aplicable","N/A",IF(AI24="1-Emerging/Ad hoc",1,IF(AI24="2-Repeatable",2,IF(AI24="3-Defined",3,IF(AI24="4-Managed",4,IF(AI24="5-Optimized",5,"N/A"))))))</f>
        <v>N/A</v>
      </c>
      <c r="AK24" s="90"/>
      <c r="AL24" s="90" t="str">
        <f>IF(AK24="0-Not aplicable","N/A",IF(AK24="1-Emerging/Ad hoc",1,IF(AK24="2-Repeatable",2,IF(AK24="3-Defined",3,IF(AK24="4-Managed",4,IF(AK24="5-Optimized",5,"N/A"))))))</f>
        <v>N/A</v>
      </c>
      <c r="AM24" s="90"/>
      <c r="AN24" s="90" t="str">
        <f>IF(AM24="0-Not aplicable","N/A",IF(AM24="1-Emerging/Ad hoc",1,IF(AM24="2-Repeatable",2,IF(AM24="3-Defined",3,IF(AM24="4-Managed",4,IF(AM24="5-Optimized",5,"N/A"))))))</f>
        <v>N/A</v>
      </c>
      <c r="AO24" s="90"/>
      <c r="AP24" s="90" t="str">
        <f>IF(AO24="0-Not aplicable","N/A",IF(AO24="1-Emerging/Ad hoc",1,IF(AO24="2-Repeatable",2,IF(AO24="3-Defined",3,IF(AO24="4-Managed",4,IF(AO24="5-Optimized",5,"N/A"))))))</f>
        <v>N/A</v>
      </c>
      <c r="AQ24" s="90"/>
      <c r="AR24" s="90" t="str">
        <f>IF(AQ24="0-Not aplicable","N/A",IF(AQ24="1-Emerging/Ad hoc",1,IF(AQ24="2-Repeatable",2,IF(AQ24="3-Defined",3,IF(AQ24="4-Managed",4,IF(AQ24="5-Optimized",5,"N/A"))))))</f>
        <v>N/A</v>
      </c>
      <c r="AS24" s="90"/>
      <c r="AT24" s="90" t="str">
        <f>IF(AS24="0-Not aplicable","N/A",IF(AS24="1-Emerging/Ad hoc",1,IF(AS24="2-Repeatable",2,IF(AS24="3-Defined",3,IF(AS24="4-Managed",4,IF(AS24="5-Optimized",5,"N/A"))))))</f>
        <v>N/A</v>
      </c>
      <c r="AU24" s="90"/>
      <c r="AV24" s="90" t="str">
        <f>IF(AU24="0-Not aplicable","N/A",IF(AU24="1-Emerging/Ad hoc",1,IF(AU24="2-Repeatable",2,IF(AU24="3-Defined",3,IF(AU24="4-Managed",4,IF(AU24="5-Optimized",5,"N/A"))))))</f>
        <v>N/A</v>
      </c>
      <c r="AW24" s="90"/>
      <c r="AX24" s="90" t="str">
        <f>IF(AW24="0-Not aplicable","N/A",IF(AW24="1-Emerging/Ad hoc",1,IF(AW24="2-Repeatable",2,IF(AW24="3-Defined",3,IF(AW24="4-Managed",4,IF(AW24="5-Optimized",5,"N/A"))))))</f>
        <v>N/A</v>
      </c>
      <c r="AY24" s="90"/>
      <c r="AZ24" s="90" t="str">
        <f>IF(AY24="0-Not aplicable","N/A",IF(AY24="1-Emerging/Ad hoc",1,IF(AY24="2-Repeatable",2,IF(AY24="3-Defined",3,IF(AY24="4-Managed",4,IF(AY24="5-Optimized",5,"N/A"))))))</f>
        <v>N/A</v>
      </c>
      <c r="BA24" s="90"/>
      <c r="BB24" s="90" t="str">
        <f>IF(BA24="0-Not aplicable","N/A",IF(BA24="1-Emerging/Ad hoc",1,IF(BA24="2-Repeatable",2,IF(BA24="3-Defined",3,IF(BA24="4-Managed",4,IF(BA24="5-Optimized",5,"N/A"))))))</f>
        <v>N/A</v>
      </c>
      <c r="BC24" s="90"/>
      <c r="BD24" s="90" t="str">
        <f>IF(BC24="0-Not aplicable","N/A",IF(BC24="1-Emerging/Ad hoc",1,IF(BC24="2-Repeatable",2,IF(BC24="3-Defined",3,IF(BC24="4-Managed",4,IF(BC24="5-Optimized",5,"N/A"))))))</f>
        <v>N/A</v>
      </c>
      <c r="BE24" s="90"/>
      <c r="BF24" s="90" t="str">
        <f>IF(BE24="0-Not aplicable","N/A",IF(BE24="1-Emerging/Ad hoc",1,IF(BE24="2-Repeatable",2,IF(BE24="3-Defined",3,IF(BE24="4-Managed",4,IF(BE24="5-Optimized",5,"N/A"))))))</f>
        <v>N/A</v>
      </c>
      <c r="BG24" s="90"/>
      <c r="BH24" s="90" t="str">
        <f>IF(BG24="0-Not aplicable","N/A",IF(BG24="1-Emerging/Ad hoc",1,IF(BG24="2-Repeatable",2,IF(BG24="3-Defined",3,IF(BG24="4-Managed",4,IF(BG24="5-Optimized",5,"N/A"))))))</f>
        <v>N/A</v>
      </c>
      <c r="BI24" s="90"/>
      <c r="BJ24" s="90" t="str">
        <f>IF(BI24="0-Not aplicable","N/A",IF(BI24="1-Emerging/Ad hoc",1,IF(BI24="2-Repeatable",2,IF(BI24="3-Defined",3,IF(BI24="4-Managed",4,IF(BI24="5-Optimized",5,"N/A"))))))</f>
        <v>N/A</v>
      </c>
      <c r="BK24" s="90"/>
      <c r="BL24" s="90" t="str">
        <f>IF(BK24="0-Not aplicable","N/A",IF(BK24="1-Emerging/Ad hoc",1,IF(BK24="2-Repeatable",2,IF(BK24="3-Defined",3,IF(BK24="4-Managed",4,IF(BK24="5-Optimized",5,"N/A"))))))</f>
        <v>N/A</v>
      </c>
      <c r="BM24" s="24" t="str">
        <f>IF(AND(AJ24="N/A",AL24="N/A",AN24="N/A",AP24="N/A",AR24="N/A",AT24="N/A",AV24="N/A",AX24="N/A",AZ24="N/A",BB24="N/A",BD24="N/A",BF24="N/A",BH24="N/A",BJ24="N/A",BL24="N/A"),"N/A",ROUND(AVERAGE(AJ24,AL24,AN24,AP24,AR24,AT24,AV24,AX24,AZ24,BB24,BD24,BF24,BH24,BJ24,BL24),2))</f>
        <v>N/A</v>
      </c>
    </row>
    <row r="25" spans="2:65" ht="22.5" customHeight="1">
      <c r="B25" s="32" t="s">
        <v>68</v>
      </c>
      <c r="C25" s="49" t="s">
        <v>15</v>
      </c>
      <c r="D25" s="90">
        <f>'HIS Assessment 1'!E32</f>
        <v>0</v>
      </c>
      <c r="E25" s="90" t="str">
        <f>IF(D25="0-Not aplicable","N/A",IF(D25="1-Emerging/Ad hoc",1,IF(D25="2-Repeatable",2,IF(D25="3-Defined",3,IF(D25="4-Managed",4,IF(D25="5-Optimized",5,"N/A"))))))</f>
        <v>N/A</v>
      </c>
      <c r="F25" s="90">
        <f>'HIS Assessment 2'!E32</f>
        <v>0</v>
      </c>
      <c r="G25" s="90" t="str">
        <f>IF(F25="0-Not aplicable","N/A",IF(F25="1-Emerging/Ad hoc",1,IF(F25="2-Repeatable",2,IF(F25="3-Defined",3,IF(F25="4-Managed",4,IF(F25="5-Optimized",5,"N/A"))))))</f>
        <v>N/A</v>
      </c>
      <c r="H25" s="90">
        <f>'HIS Assessment 3'!E32</f>
        <v>0</v>
      </c>
      <c r="I25" s="90" t="str">
        <f>IF(H25="0-Not aplicable","N/A",IF(H25="1-Emerging/Ad hoc",1,IF(H25="2-Repeatable",2,IF(H25="3-Defined",3,IF(H25="4-Managed",4,IF(H25="5-Optimized",5,"N/A"))))))</f>
        <v>N/A</v>
      </c>
      <c r="J25" s="90">
        <f>'HIS Assessment 4'!E32</f>
        <v>0</v>
      </c>
      <c r="K25" s="90" t="str">
        <f>IF(J25="0-Not aplicable","N/A",IF(J25="1-Emerging/Ad hoc",1,IF(J25="2-Repeatable",2,IF(J25="3-Defined",3,IF(J25="4-Managed",4,IF(J25="5-Optimized",5,"N/A"))))))</f>
        <v>N/A</v>
      </c>
      <c r="L25" s="90">
        <f>'HIS Assessment 5'!E32</f>
        <v>0</v>
      </c>
      <c r="M25" s="90" t="str">
        <f>IF(L25="0-Not aplicable","N/A",IF(L25="1-Emerging/Ad hoc",1,IF(L25="2-Repeatable",2,IF(L25="3-Defined",3,IF(L25="4-Managed",4,IF(L25="5-Optimized",5,"N/A"))))))</f>
        <v>N/A</v>
      </c>
      <c r="N25" s="90">
        <f>'HIS Assessment 6'!E32</f>
        <v>0</v>
      </c>
      <c r="O25" s="90" t="str">
        <f>IF(N25="0-Not aplicable","N/A",IF(N25="1-Emerging/Ad hoc",1,IF(N25="2-Repeatable",2,IF(N25="3-Defined",3,IF(N25="4-Managed",4,IF(N25="5-Optimized",5,"N/A"))))))</f>
        <v>N/A</v>
      </c>
      <c r="P25" s="90">
        <f>'HIS Assessment 7'!E32</f>
        <v>0</v>
      </c>
      <c r="Q25" s="90" t="str">
        <f>IF(P25="0-Not aplicable","N/A",IF(P25="1-Emerging/Ad hoc",1,IF(P25="2-Repeatable",2,IF(P25="3-Defined",3,IF(P25="4-Managed",4,IF(P25="5-Optimized",5,"N/A"))))))</f>
        <v>N/A</v>
      </c>
      <c r="R25" s="90">
        <f>'HIS Assessment 8'!E32</f>
        <v>0</v>
      </c>
      <c r="S25" s="90" t="str">
        <f>IF(R25="0-Not aplicable","N/A",IF(R25="1-Emerging/Ad hoc",1,IF(R25="2-Repeatable",2,IF(R25="3-Defined",3,IF(R25="4-Managed",4,IF(R25="5-Optimized",5,"N/A"))))))</f>
        <v>N/A</v>
      </c>
      <c r="T25" s="90">
        <f>'HIS Assessment 9'!E32</f>
        <v>0</v>
      </c>
      <c r="U25" s="90" t="str">
        <f>IF(T25="0-Not aplicable","N/A",IF(T25="1-Emerging/Ad hoc",1,IF(T25="2-Repeatable",2,IF(T25="3-Defined",3,IF(T25="4-Managed",4,IF(T25="5-Optimized",5,"N/A"))))))</f>
        <v>N/A</v>
      </c>
      <c r="V25" s="90">
        <f>'HIS Assessment 10'!E32</f>
        <v>0</v>
      </c>
      <c r="W25" s="90" t="str">
        <f>IF(V25="0-Not aplicable","N/A",IF(V25="1-Emerging/Ad hoc",1,IF(V25="2-Repeatable",2,IF(V25="3-Defined",3,IF(V25="4-Managed",4,IF(V25="5-Optimized",5,"N/A"))))))</f>
        <v>N/A</v>
      </c>
      <c r="X25" s="90">
        <f>'HIS Assessment 11'!E32</f>
        <v>0</v>
      </c>
      <c r="Y25" s="90" t="str">
        <f>IF(X25="0-Not aplicable","N/A",IF(X25="1-Emerging/Ad hoc",1,IF(X25="2-Repeatable",2,IF(X25="3-Defined",3,IF(X25="4-Managed",4,IF(X25="5-Optimized",5,"N/A"))))))</f>
        <v>N/A</v>
      </c>
      <c r="Z25" s="90">
        <f>'HIS Assessment 12'!E32</f>
        <v>0</v>
      </c>
      <c r="AA25" s="90" t="str">
        <f>IF(Z25="0-Not aplicable","N/A",IF(Z25="1-Emerging/Ad hoc",1,IF(Z25="2-Repeatable",2,IF(Z25="3-Defined",3,IF(Z25="4-Managed",4,IF(Z25="5-Optimized",5,"N/A"))))))</f>
        <v>N/A</v>
      </c>
      <c r="AB25" s="90">
        <f>'HIS Assessment 13'!E32</f>
        <v>0</v>
      </c>
      <c r="AC25" s="90" t="str">
        <f>IF(AB25="0-Not aplicable","N/A",IF(AB25="1-Emerging/Ad hoc",1,IF(AB25="2-Repeatable",2,IF(AB25="3-Defined",3,IF(AB25="4-Managed",4,IF(AB25="5-Optimized",5,"N/A"))))))</f>
        <v>N/A</v>
      </c>
      <c r="AD25" s="90">
        <f>'HIS Assessment 14'!E32</f>
        <v>0</v>
      </c>
      <c r="AE25" s="90" t="str">
        <f>IF(AD25="0-Not aplicable","N/A",IF(AD25="1-Emerging/Ad hoc",1,IF(AD25="2-Repeatable",2,IF(AD25="3-Defined",3,IF(AD25="4-Managed",4,IF(AD25="5-Optimized",5,"N/A"))))))</f>
        <v>N/A</v>
      </c>
      <c r="AF25" s="90">
        <f>'HIS Assessment 15'!E32</f>
        <v>0</v>
      </c>
      <c r="AG25" s="90" t="str">
        <f>IF(AF25="0-Not aplicable","N/A",IF(AF25="1-Emerging/Ad hoc",1,IF(AF25="2-Repeatable",2,IF(AF25="3-Defined",3,IF(AF25="4-Managed",4,IF(AF25="5-Optimized",5,"N/A"))))))</f>
        <v>N/A</v>
      </c>
      <c r="AH25" s="28" t="str">
        <f>IF(AND(E25="N/A",G25="N/A",I25="N/A",K25="N/A",M25="N/A",O25="N/A",Q25="N/A",S25="N/A",U25="N/A",W25="N/A",Y25="N/A",AA25="N/A",AC25="N/A",AE25="N/A",AG25="N/A"),"N/A",ROUND(AVERAGE(E25,G25,I25,K25,M25,O25,Q25,S25,U25,W25,Y25,AA25,AC25,AE25,AG25),2))</f>
        <v>N/A</v>
      </c>
      <c r="AI25" s="90">
        <f>'HIS Assessment 1'!G32</f>
        <v>0</v>
      </c>
      <c r="AJ25" s="90" t="str">
        <f>IF(AI25="0-Not aplicable","N/A",IF(AI25="1-Emerging/Ad hoc",1,IF(AI25="2-Repeatable",2,IF(AI25="3-Defined",3,IF(AI25="4-Managed",4,IF(AI25="5-Optimized",5,"N/A"))))))</f>
        <v>N/A</v>
      </c>
      <c r="AK25" s="90">
        <f>'HIS Assessment 2'!G32</f>
        <v>0</v>
      </c>
      <c r="AL25" s="90" t="str">
        <f>IF(AK25="0-Not aplicable","N/A",IF(AK25="1-Emerging/Ad hoc",1,IF(AK25="2-Repeatable",2,IF(AK25="3-Defined",3,IF(AK25="4-Managed",4,IF(AK25="5-Optimized",5,"N/A"))))))</f>
        <v>N/A</v>
      </c>
      <c r="AM25" s="90">
        <f>'HIS Assessment 3'!G32</f>
        <v>0</v>
      </c>
      <c r="AN25" s="90" t="str">
        <f>IF(AM25="0-Not aplicable","N/A",IF(AM25="1-Emerging/Ad hoc",1,IF(AM25="2-Repeatable",2,IF(AM25="3-Defined",3,IF(AM25="4-Managed",4,IF(AM25="5-Optimized",5,"N/A"))))))</f>
        <v>N/A</v>
      </c>
      <c r="AO25" s="90">
        <f>'HIS Assessment 4'!G32</f>
        <v>0</v>
      </c>
      <c r="AP25" s="90" t="str">
        <f>IF(AO25="0-Not aplicable","N/A",IF(AO25="1-Emerging/Ad hoc",1,IF(AO25="2-Repeatable",2,IF(AO25="3-Defined",3,IF(AO25="4-Managed",4,IF(AO25="5-Optimized",5,"N/A"))))))</f>
        <v>N/A</v>
      </c>
      <c r="AQ25" s="90">
        <f>'HIS Assessment 5'!G32</f>
        <v>0</v>
      </c>
      <c r="AR25" s="90" t="str">
        <f>IF(AQ25="0-Not aplicable","N/A",IF(AQ25="1-Emerging/Ad hoc",1,IF(AQ25="2-Repeatable",2,IF(AQ25="3-Defined",3,IF(AQ25="4-Managed",4,IF(AQ25="5-Optimized",5,"N/A"))))))</f>
        <v>N/A</v>
      </c>
      <c r="AS25" s="90">
        <f>'HIS Assessment 6'!G32</f>
        <v>0</v>
      </c>
      <c r="AT25" s="90" t="str">
        <f>IF(AS25="0-Not aplicable","N/A",IF(AS25="1-Emerging/Ad hoc",1,IF(AS25="2-Repeatable",2,IF(AS25="3-Defined",3,IF(AS25="4-Managed",4,IF(AS25="5-Optimized",5,"N/A"))))))</f>
        <v>N/A</v>
      </c>
      <c r="AU25" s="90">
        <f>'HIS Assessment 7'!G32</f>
        <v>0</v>
      </c>
      <c r="AV25" s="90" t="str">
        <f>IF(AU25="0-Not aplicable","N/A",IF(AU25="1-Emerging/Ad hoc",1,IF(AU25="2-Repeatable",2,IF(AU25="3-Defined",3,IF(AU25="4-Managed",4,IF(AU25="5-Optimized",5,"N/A"))))))</f>
        <v>N/A</v>
      </c>
      <c r="AW25" s="90">
        <f>'HIS Assessment 8'!G32</f>
        <v>0</v>
      </c>
      <c r="AX25" s="90" t="str">
        <f>IF(AW25="0-Not aplicable","N/A",IF(AW25="1-Emerging/Ad hoc",1,IF(AW25="2-Repeatable",2,IF(AW25="3-Defined",3,IF(AW25="4-Managed",4,IF(AW25="5-Optimized",5,"N/A"))))))</f>
        <v>N/A</v>
      </c>
      <c r="AY25" s="90">
        <f>'HIS Assessment 9'!G32</f>
        <v>0</v>
      </c>
      <c r="AZ25" s="90" t="str">
        <f>IF(AY25="0-Not aplicable","N/A",IF(AY25="1-Emerging/Ad hoc",1,IF(AY25="2-Repeatable",2,IF(AY25="3-Defined",3,IF(AY25="4-Managed",4,IF(AY25="5-Optimized",5,"N/A"))))))</f>
        <v>N/A</v>
      </c>
      <c r="BA25" s="90">
        <f>'HIS Assessment 10'!G32</f>
        <v>0</v>
      </c>
      <c r="BB25" s="90" t="str">
        <f>IF(BA25="0-Not aplicable","N/A",IF(BA25="1-Emerging/Ad hoc",1,IF(BA25="2-Repeatable",2,IF(BA25="3-Defined",3,IF(BA25="4-Managed",4,IF(BA25="5-Optimized",5,"N/A"))))))</f>
        <v>N/A</v>
      </c>
      <c r="BC25" s="90">
        <f>'HIS Assessment 11'!G32</f>
        <v>0</v>
      </c>
      <c r="BD25" s="90" t="str">
        <f>IF(BC25="0-Not aplicable","N/A",IF(BC25="1-Emerging/Ad hoc",1,IF(BC25="2-Repeatable",2,IF(BC25="3-Defined",3,IF(BC25="4-Managed",4,IF(BC25="5-Optimized",5,"N/A"))))))</f>
        <v>N/A</v>
      </c>
      <c r="BE25" s="90">
        <f>'HIS Assessment 12'!G32</f>
        <v>0</v>
      </c>
      <c r="BF25" s="90" t="str">
        <f>IF(BE25="0-Not aplicable","N/A",IF(BE25="1-Emerging/Ad hoc",1,IF(BE25="2-Repeatable",2,IF(BE25="3-Defined",3,IF(BE25="4-Managed",4,IF(BE25="5-Optimized",5,"N/A"))))))</f>
        <v>N/A</v>
      </c>
      <c r="BG25" s="90">
        <f>'HIS Assessment 13'!G32</f>
        <v>0</v>
      </c>
      <c r="BH25" s="90" t="str">
        <f>IF(BG25="0-Not aplicable","N/A",IF(BG25="1-Emerging/Ad hoc",1,IF(BG25="2-Repeatable",2,IF(BG25="3-Defined",3,IF(BG25="4-Managed",4,IF(BG25="5-Optimized",5,"N/A"))))))</f>
        <v>N/A</v>
      </c>
      <c r="BI25" s="90">
        <f>'HIS Assessment 14'!G32</f>
        <v>0</v>
      </c>
      <c r="BJ25" s="90" t="str">
        <f>IF(BI25="0-Not aplicable","N/A",IF(BI25="1-Emerging/Ad hoc",1,IF(BI25="2-Repeatable",2,IF(BI25="3-Defined",3,IF(BI25="4-Managed",4,IF(BI25="5-Optimized",5,"N/A"))))))</f>
        <v>N/A</v>
      </c>
      <c r="BK25" s="90">
        <f>'HIS Assessment 15'!G32</f>
        <v>0</v>
      </c>
      <c r="BL25" s="90" t="str">
        <f>IF(BK25="0-Not aplicable","N/A",IF(BK25="1-Emerging/Ad hoc",1,IF(BK25="2-Repeatable",2,IF(BK25="3-Defined",3,IF(BK25="4-Managed",4,IF(BK25="5-Optimized",5,"N/A"))))))</f>
        <v>N/A</v>
      </c>
      <c r="BM25" s="24" t="str">
        <f>IF(AND(AJ25="N/A",AL25="N/A",AN25="N/A",AP25="N/A",AR25="N/A",AT25="N/A",AV25="N/A",AX25="N/A",AZ25="N/A",BB25="N/A",BD25="N/A",BF25="N/A",BH25="N/A",BJ25="N/A",BL25="N/A"),"N/A",ROUND(AVERAGE(AJ25,AL25,AN25,AP25,AR25,AT25,AV25,AX25,AZ25,BB25,BD25,BF25,BH25,BJ25,BL25),2))</f>
        <v>N/A</v>
      </c>
    </row>
    <row r="26" spans="2:65" ht="22.5" customHeight="1">
      <c r="B26" s="47" t="s">
        <v>69</v>
      </c>
      <c r="C26" s="30" t="s">
        <v>200</v>
      </c>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29" t="str">
        <f>IF(AND(AH27="N/A",AH31="N/A",AH33="N/A"),"N/A",ROUND(AVERAGE(AH27,AH31,AH33),2))</f>
        <v>N/A</v>
      </c>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29" t="str">
        <f>IF(AND(BM27="N/A",BM31="N/A",BM33="N/A"),"N/A",ROUND(AVERAGE(BM27,BM31,BM33),2))</f>
        <v>N/A</v>
      </c>
    </row>
    <row r="27" spans="2:65" ht="22.5" customHeight="1">
      <c r="B27" s="48" t="s">
        <v>70</v>
      </c>
      <c r="C27" s="31" t="s">
        <v>209</v>
      </c>
      <c r="D27" s="72"/>
      <c r="E27" s="72"/>
      <c r="F27" s="72"/>
      <c r="G27" s="98"/>
      <c r="H27" s="72"/>
      <c r="I27" s="10"/>
      <c r="J27" s="72"/>
      <c r="K27" s="10"/>
      <c r="L27" s="72"/>
      <c r="M27" s="10"/>
      <c r="N27" s="72"/>
      <c r="O27" s="10"/>
      <c r="P27" s="72"/>
      <c r="Q27" s="10"/>
      <c r="R27" s="72"/>
      <c r="S27" s="10"/>
      <c r="T27" s="72"/>
      <c r="U27" s="10"/>
      <c r="V27" s="72"/>
      <c r="W27" s="10"/>
      <c r="X27" s="72"/>
      <c r="Y27" s="10"/>
      <c r="Z27" s="72"/>
      <c r="AA27" s="10"/>
      <c r="AB27" s="72"/>
      <c r="AC27" s="10"/>
      <c r="AD27" s="72"/>
      <c r="AE27" s="10"/>
      <c r="AF27" s="72"/>
      <c r="AG27" s="10"/>
      <c r="AH27" s="27" t="str">
        <f>IF(AND(AH28="N/A",AH29="N/A",AH30="N/A"),"N/A",ROUND(AVERAGE(AH28:AH30),2))</f>
        <v>N/A</v>
      </c>
      <c r="AI27" s="72"/>
      <c r="AJ27" s="25"/>
      <c r="AK27" s="72"/>
      <c r="AL27" s="10"/>
      <c r="AM27" s="72"/>
      <c r="AN27" s="10"/>
      <c r="AO27" s="72"/>
      <c r="AP27" s="10"/>
      <c r="AQ27" s="72"/>
      <c r="AR27" s="10"/>
      <c r="AS27" s="72"/>
      <c r="AT27" s="10"/>
      <c r="AU27" s="72"/>
      <c r="AV27" s="10"/>
      <c r="AW27" s="72"/>
      <c r="AX27" s="10"/>
      <c r="AY27" s="72"/>
      <c r="AZ27" s="10"/>
      <c r="BA27" s="72"/>
      <c r="BB27" s="10"/>
      <c r="BC27" s="72"/>
      <c r="BD27" s="10"/>
      <c r="BE27" s="72"/>
      <c r="BF27" s="10"/>
      <c r="BG27" s="72"/>
      <c r="BH27" s="10"/>
      <c r="BI27" s="72"/>
      <c r="BJ27" s="10"/>
      <c r="BK27" s="72"/>
      <c r="BL27" s="10"/>
      <c r="BM27" s="27" t="str">
        <f>IF(AND(BM28="N/A",BM29="N/A",BM30="N/A"),"N/A",ROUND(AVERAGE(BM28:BM30),2))</f>
        <v>N/A</v>
      </c>
    </row>
    <row r="28" spans="2:65" ht="22.5" customHeight="1">
      <c r="B28" s="32" t="s">
        <v>76</v>
      </c>
      <c r="C28" s="49" t="s">
        <v>17</v>
      </c>
      <c r="D28" s="90">
        <f>'HIS Assessment 1'!E35</f>
        <v>0</v>
      </c>
      <c r="E28" s="90" t="str">
        <f>IF(D28="0-Not aplicable","N/A",IF(D28="1-Emerging/Ad hoc",1,IF(D28="2-Repeatable",2,IF(D28="3-Defined",3,IF(D28="4-Managed",4,IF(D28="5-Optimized",5,"N/A"))))))</f>
        <v>N/A</v>
      </c>
      <c r="F28" s="90">
        <f>'HIS Assessment 2'!E35</f>
        <v>0</v>
      </c>
      <c r="G28" s="90" t="str">
        <f>IF(F28="0-Not aplicable","N/A",IF(F28="1-Emerging/Ad hoc",1,IF(F28="2-Repeatable",2,IF(F28="3-Defined",3,IF(F28="4-Managed",4,IF(F28="5-Optimized",5,"N/A"))))))</f>
        <v>N/A</v>
      </c>
      <c r="H28" s="90">
        <f>'HIS Assessment 3'!E35</f>
        <v>0</v>
      </c>
      <c r="I28" s="90" t="str">
        <f>IF(H28="0-Not aplicable","N/A",IF(H28="1-Emerging/Ad hoc",1,IF(H28="2-Repeatable",2,IF(H28="3-Defined",3,IF(H28="4-Managed",4,IF(H28="5-Optimized",5,"N/A"))))))</f>
        <v>N/A</v>
      </c>
      <c r="J28" s="90">
        <f>'HIS Assessment 4'!E35</f>
        <v>0</v>
      </c>
      <c r="K28" s="90" t="str">
        <f>IF(J28="0-Not aplicable","N/A",IF(J28="1-Emerging/Ad hoc",1,IF(J28="2-Repeatable",2,IF(J28="3-Defined",3,IF(J28="4-Managed",4,IF(J28="5-Optimized",5,"N/A"))))))</f>
        <v>N/A</v>
      </c>
      <c r="L28" s="90">
        <f>'HIS Assessment 5'!E35</f>
        <v>0</v>
      </c>
      <c r="M28" s="90" t="str">
        <f>IF(L28="0-Not aplicable","N/A",IF(L28="1-Emerging/Ad hoc",1,IF(L28="2-Repeatable",2,IF(L28="3-Defined",3,IF(L28="4-Managed",4,IF(L28="5-Optimized",5,"N/A"))))))</f>
        <v>N/A</v>
      </c>
      <c r="N28" s="90">
        <f>'HIS Assessment 6'!E35</f>
        <v>0</v>
      </c>
      <c r="O28" s="90" t="str">
        <f>IF(N28="0-Not aplicable","N/A",IF(N28="1-Emerging/Ad hoc",1,IF(N28="2-Repeatable",2,IF(N28="3-Defined",3,IF(N28="4-Managed",4,IF(N28="5-Optimized",5,"N/A"))))))</f>
        <v>N/A</v>
      </c>
      <c r="P28" s="90">
        <f>'HIS Assessment 7'!E35</f>
        <v>0</v>
      </c>
      <c r="Q28" s="90" t="str">
        <f>IF(P28="0-Not aplicable","N/A",IF(P28="1-Emerging/Ad hoc",1,IF(P28="2-Repeatable",2,IF(P28="3-Defined",3,IF(P28="4-Managed",4,IF(P28="5-Optimized",5,"N/A"))))))</f>
        <v>N/A</v>
      </c>
      <c r="R28" s="90">
        <f>'HIS Assessment 8'!E35</f>
        <v>0</v>
      </c>
      <c r="S28" s="90" t="str">
        <f>IF(R28="0-Not aplicable","N/A",IF(R28="1-Emerging/Ad hoc",1,IF(R28="2-Repeatable",2,IF(R28="3-Defined",3,IF(R28="4-Managed",4,IF(R28="5-Optimized",5,"N/A"))))))</f>
        <v>N/A</v>
      </c>
      <c r="T28" s="90">
        <f>'HIS Assessment 9'!E35</f>
        <v>0</v>
      </c>
      <c r="U28" s="90" t="str">
        <f>IF(T28="0-Not aplicable","N/A",IF(T28="1-Emerging/Ad hoc",1,IF(T28="2-Repeatable",2,IF(T28="3-Defined",3,IF(T28="4-Managed",4,IF(T28="5-Optimized",5,"N/A"))))))</f>
        <v>N/A</v>
      </c>
      <c r="V28" s="90">
        <f>'HIS Assessment 10'!E35</f>
        <v>0</v>
      </c>
      <c r="W28" s="90" t="str">
        <f>IF(V28="0-Not aplicable","N/A",IF(V28="1-Emerging/Ad hoc",1,IF(V28="2-Repeatable",2,IF(V28="3-Defined",3,IF(V28="4-Managed",4,IF(V28="5-Optimized",5,"N/A"))))))</f>
        <v>N/A</v>
      </c>
      <c r="X28" s="90">
        <f>'HIS Assessment 11'!E35</f>
        <v>0</v>
      </c>
      <c r="Y28" s="90" t="str">
        <f>IF(X28="0-Not aplicable","N/A",IF(X28="1-Emerging/Ad hoc",1,IF(X28="2-Repeatable",2,IF(X28="3-Defined",3,IF(X28="4-Managed",4,IF(X28="5-Optimized",5,"N/A"))))))</f>
        <v>N/A</v>
      </c>
      <c r="Z28" s="90">
        <f>'HIS Assessment 12'!E35</f>
        <v>0</v>
      </c>
      <c r="AA28" s="90" t="str">
        <f>IF(Z28="0-Not aplicable","N/A",IF(Z28="1-Emerging/Ad hoc",1,IF(Z28="2-Repeatable",2,IF(Z28="3-Defined",3,IF(Z28="4-Managed",4,IF(Z28="5-Optimized",5,"N/A"))))))</f>
        <v>N/A</v>
      </c>
      <c r="AB28" s="90">
        <f>'HIS Assessment 13'!E35</f>
        <v>0</v>
      </c>
      <c r="AC28" s="90" t="str">
        <f>IF(AB28="0-Not aplicable","N/A",IF(AB28="1-Emerging/Ad hoc",1,IF(AB28="2-Repeatable",2,IF(AB28="3-Defined",3,IF(AB28="4-Managed",4,IF(AB28="5-Optimized",5,"N/A"))))))</f>
        <v>N/A</v>
      </c>
      <c r="AD28" s="90">
        <f>'HIS Assessment 14'!E35</f>
        <v>0</v>
      </c>
      <c r="AE28" s="90" t="str">
        <f>IF(AD28="0-Not aplicable","N/A",IF(AD28="1-Emerging/Ad hoc",1,IF(AD28="2-Repeatable",2,IF(AD28="3-Defined",3,IF(AD28="4-Managed",4,IF(AD28="5-Optimized",5,"N/A"))))))</f>
        <v>N/A</v>
      </c>
      <c r="AF28" s="90">
        <f>'HIS Assessment 15'!E35</f>
        <v>0</v>
      </c>
      <c r="AG28" s="90" t="str">
        <f>IF(AF28="0-Not aplicable","N/A",IF(AF28="1-Emerging/Ad hoc",1,IF(AF28="2-Repeatable",2,IF(AF28="3-Defined",3,IF(AF28="4-Managed",4,IF(AF28="5-Optimized",5,"N/A"))))))</f>
        <v>N/A</v>
      </c>
      <c r="AH28" s="28" t="str">
        <f>IF(AND(E28="N/A",G28="N/A",I28="N/A",K28="N/A",M28="N/A",O28="N/A",Q28="N/A",S28="N/A",U28="N/A",W28="N/A",Y28="N/A",AA28="N/A",AC28="N/A",AE28="N/A",AG28="N/A"),"N/A",ROUND(AVERAGE(E28,G28,I28,K28,M28,O28,Q28,S28,U28,W28,Y28,AA28,AC28,AE28,AG28),2))</f>
        <v>N/A</v>
      </c>
      <c r="AI28" s="90">
        <f>'HIS Assessment 1'!G35</f>
        <v>0</v>
      </c>
      <c r="AJ28" s="90" t="str">
        <f>IF(AI28="0-Not aplicable","N/A",IF(AI28="1-Emerging/Ad hoc",1,IF(AI28="2-Repeatable",2,IF(AI28="3-Defined",3,IF(AI28="4-Managed",4,IF(AI28="5-Optimized",5,"N/A"))))))</f>
        <v>N/A</v>
      </c>
      <c r="AK28" s="90">
        <f>'HIS Assessment 2'!G35</f>
        <v>0</v>
      </c>
      <c r="AL28" s="90" t="str">
        <f>IF(AK28="0-Not aplicable","N/A",IF(AK28="1-Emerging/Ad hoc",1,IF(AK28="2-Repeatable",2,IF(AK28="3-Defined",3,IF(AK28="4-Managed",4,IF(AK28="5-Optimized",5,"N/A"))))))</f>
        <v>N/A</v>
      </c>
      <c r="AM28" s="90">
        <f>'HIS Assessment 3'!G35</f>
        <v>0</v>
      </c>
      <c r="AN28" s="90" t="str">
        <f>IF(AM28="0-Not aplicable","N/A",IF(AM28="1-Emerging/Ad hoc",1,IF(AM28="2-Repeatable",2,IF(AM28="3-Defined",3,IF(AM28="4-Managed",4,IF(AM28="5-Optimized",5,"N/A"))))))</f>
        <v>N/A</v>
      </c>
      <c r="AO28" s="90">
        <f>'HIS Assessment 4'!G35</f>
        <v>0</v>
      </c>
      <c r="AP28" s="90" t="str">
        <f>IF(AO28="0-Not aplicable","N/A",IF(AO28="1-Emerging/Ad hoc",1,IF(AO28="2-Repeatable",2,IF(AO28="3-Defined",3,IF(AO28="4-Managed",4,IF(AO28="5-Optimized",5,"N/A"))))))</f>
        <v>N/A</v>
      </c>
      <c r="AQ28" s="90">
        <f>'HIS Assessment 5'!G35</f>
        <v>0</v>
      </c>
      <c r="AR28" s="90" t="str">
        <f>IF(AQ28="0-Not aplicable","N/A",IF(AQ28="1-Emerging/Ad hoc",1,IF(AQ28="2-Repeatable",2,IF(AQ28="3-Defined",3,IF(AQ28="4-Managed",4,IF(AQ28="5-Optimized",5,"N/A"))))))</f>
        <v>N/A</v>
      </c>
      <c r="AS28" s="90">
        <f>'HIS Assessment 6'!G35</f>
        <v>0</v>
      </c>
      <c r="AT28" s="90" t="str">
        <f>IF(AS28="0-Not aplicable","N/A",IF(AS28="1-Emerging/Ad hoc",1,IF(AS28="2-Repeatable",2,IF(AS28="3-Defined",3,IF(AS28="4-Managed",4,IF(AS28="5-Optimized",5,"N/A"))))))</f>
        <v>N/A</v>
      </c>
      <c r="AU28" s="90">
        <f>'HIS Assessment 7'!G35</f>
        <v>0</v>
      </c>
      <c r="AV28" s="90" t="str">
        <f>IF(AU28="0-Not aplicable","N/A",IF(AU28="1-Emerging/Ad hoc",1,IF(AU28="2-Repeatable",2,IF(AU28="3-Defined",3,IF(AU28="4-Managed",4,IF(AU28="5-Optimized",5,"N/A"))))))</f>
        <v>N/A</v>
      </c>
      <c r="AW28" s="90">
        <f>'HIS Assessment 8'!G35</f>
        <v>0</v>
      </c>
      <c r="AX28" s="90" t="str">
        <f>IF(AW28="0-Not aplicable","N/A",IF(AW28="1-Emerging/Ad hoc",1,IF(AW28="2-Repeatable",2,IF(AW28="3-Defined",3,IF(AW28="4-Managed",4,IF(AW28="5-Optimized",5,"N/A"))))))</f>
        <v>N/A</v>
      </c>
      <c r="AY28" s="90">
        <f>'HIS Assessment 9'!G35</f>
        <v>0</v>
      </c>
      <c r="AZ28" s="90" t="str">
        <f>IF(AY28="0-Not aplicable","N/A",IF(AY28="1-Emerging/Ad hoc",1,IF(AY28="2-Repeatable",2,IF(AY28="3-Defined",3,IF(AY28="4-Managed",4,IF(AY28="5-Optimized",5,"N/A"))))))</f>
        <v>N/A</v>
      </c>
      <c r="BA28" s="90">
        <f>'HIS Assessment 10'!G35</f>
        <v>0</v>
      </c>
      <c r="BB28" s="90" t="str">
        <f>IF(BA28="0-Not aplicable","N/A",IF(BA28="1-Emerging/Ad hoc",1,IF(BA28="2-Repeatable",2,IF(BA28="3-Defined",3,IF(BA28="4-Managed",4,IF(BA28="5-Optimized",5,"N/A"))))))</f>
        <v>N/A</v>
      </c>
      <c r="BC28" s="90">
        <f>'HIS Assessment 11'!G35</f>
        <v>0</v>
      </c>
      <c r="BD28" s="90" t="str">
        <f>IF(BC28="0-Not aplicable","N/A",IF(BC28="1-Emerging/Ad hoc",1,IF(BC28="2-Repeatable",2,IF(BC28="3-Defined",3,IF(BC28="4-Managed",4,IF(BC28="5-Optimized",5,"N/A"))))))</f>
        <v>N/A</v>
      </c>
      <c r="BE28" s="90">
        <f>'HIS Assessment 12'!G35</f>
        <v>0</v>
      </c>
      <c r="BF28" s="90" t="str">
        <f>IF(BE28="0-Not aplicable","N/A",IF(BE28="1-Emerging/Ad hoc",1,IF(BE28="2-Repeatable",2,IF(BE28="3-Defined",3,IF(BE28="4-Managed",4,IF(BE28="5-Optimized",5,"N/A"))))))</f>
        <v>N/A</v>
      </c>
      <c r="BG28" s="90">
        <f>'HIS Assessment 13'!G35</f>
        <v>0</v>
      </c>
      <c r="BH28" s="90" t="str">
        <f>IF(BG28="0-Not aplicable","N/A",IF(BG28="1-Emerging/Ad hoc",1,IF(BG28="2-Repeatable",2,IF(BG28="3-Defined",3,IF(BG28="4-Managed",4,IF(BG28="5-Optimized",5,"N/A"))))))</f>
        <v>N/A</v>
      </c>
      <c r="BI28" s="90">
        <f>'HIS Assessment 14'!G35</f>
        <v>0</v>
      </c>
      <c r="BJ28" s="90" t="str">
        <f>IF(BI28="0-Not aplicable","N/A",IF(BI28="1-Emerging/Ad hoc",1,IF(BI28="2-Repeatable",2,IF(BI28="3-Defined",3,IF(BI28="4-Managed",4,IF(BI28="5-Optimized",5,"N/A"))))))</f>
        <v>N/A</v>
      </c>
      <c r="BK28" s="90">
        <f>'HIS Assessment 15'!G35</f>
        <v>0</v>
      </c>
      <c r="BL28" s="90" t="str">
        <f>IF(BK28="0-Not aplicable","N/A",IF(BK28="1-Emerging/Ad hoc",1,IF(BK28="2-Repeatable",2,IF(BK28="3-Defined",3,IF(BK28="4-Managed",4,IF(BK28="5-Optimized",5,"N/A"))))))</f>
        <v>N/A</v>
      </c>
      <c r="BM28" s="24" t="str">
        <f>IF(AND(AJ28="N/A",AL28="N/A",AN28="N/A",AP28="N/A",AR28="N/A",AT28="N/A",AV28="N/A",AX28="N/A",AZ28="N/A",BB28="N/A",BD28="N/A",BF28="N/A",BH28="N/A",BJ28="N/A",BL28="N/A"),"N/A",ROUND(AVERAGE(AJ28,AL28,AN28,AP28,AR28,AT28,AV28,AX28,AZ28,BB28,BD28,BF28,BH28,BJ28,BL28),2))</f>
        <v>N/A</v>
      </c>
    </row>
    <row r="29" spans="2:65" ht="22.5" customHeight="1">
      <c r="B29" s="32" t="s">
        <v>77</v>
      </c>
      <c r="C29" s="49" t="s">
        <v>18</v>
      </c>
      <c r="D29" s="90">
        <f>'HIS Assessment 1'!E36</f>
        <v>0</v>
      </c>
      <c r="E29" s="90" t="str">
        <f>IF(D29="0-Not aplicable","N/A",IF(D29="1-Emerging/Ad hoc",1,IF(D29="2-Repeatable",2,IF(D29="3-Defined",3,IF(D29="4-Managed",4,IF(D29="5-Optimized",5,"N/A"))))))</f>
        <v>N/A</v>
      </c>
      <c r="F29" s="90">
        <f>'HIS Assessment 2'!E36</f>
        <v>0</v>
      </c>
      <c r="G29" s="90" t="str">
        <f>IF(F29="0-Not aplicable","N/A",IF(F29="1-Emerging/Ad hoc",1,IF(F29="2-Repeatable",2,IF(F29="3-Defined",3,IF(F29="4-Managed",4,IF(F29="5-Optimized",5,"N/A"))))))</f>
        <v>N/A</v>
      </c>
      <c r="H29" s="90">
        <f>'HIS Assessment 3'!E36</f>
        <v>0</v>
      </c>
      <c r="I29" s="90" t="str">
        <f>IF(H29="0-Not aplicable","N/A",IF(H29="1-Emerging/Ad hoc",1,IF(H29="2-Repeatable",2,IF(H29="3-Defined",3,IF(H29="4-Managed",4,IF(H29="5-Optimized",5,"N/A"))))))</f>
        <v>N/A</v>
      </c>
      <c r="J29" s="90">
        <f>'HIS Assessment 4'!E36</f>
        <v>0</v>
      </c>
      <c r="K29" s="90" t="str">
        <f>IF(J29="0-Not aplicable","N/A",IF(J29="1-Emerging/Ad hoc",1,IF(J29="2-Repeatable",2,IF(J29="3-Defined",3,IF(J29="4-Managed",4,IF(J29="5-Optimized",5,"N/A"))))))</f>
        <v>N/A</v>
      </c>
      <c r="L29" s="90">
        <f>'HIS Assessment 5'!E36</f>
        <v>0</v>
      </c>
      <c r="M29" s="90" t="str">
        <f>IF(L29="0-Not aplicable","N/A",IF(L29="1-Emerging/Ad hoc",1,IF(L29="2-Repeatable",2,IF(L29="3-Defined",3,IF(L29="4-Managed",4,IF(L29="5-Optimized",5,"N/A"))))))</f>
        <v>N/A</v>
      </c>
      <c r="N29" s="90">
        <f>'HIS Assessment 6'!E36</f>
        <v>0</v>
      </c>
      <c r="O29" s="90" t="str">
        <f>IF(N29="0-Not aplicable","N/A",IF(N29="1-Emerging/Ad hoc",1,IF(N29="2-Repeatable",2,IF(N29="3-Defined",3,IF(N29="4-Managed",4,IF(N29="5-Optimized",5,"N/A"))))))</f>
        <v>N/A</v>
      </c>
      <c r="P29" s="90">
        <f>'HIS Assessment 7'!E36</f>
        <v>0</v>
      </c>
      <c r="Q29" s="90" t="str">
        <f>IF(P29="0-Not aplicable","N/A",IF(P29="1-Emerging/Ad hoc",1,IF(P29="2-Repeatable",2,IF(P29="3-Defined",3,IF(P29="4-Managed",4,IF(P29="5-Optimized",5,"N/A"))))))</f>
        <v>N/A</v>
      </c>
      <c r="R29" s="90">
        <f>'HIS Assessment 8'!E36</f>
        <v>0</v>
      </c>
      <c r="S29" s="90" t="str">
        <f>IF(R29="0-Not aplicable","N/A",IF(R29="1-Emerging/Ad hoc",1,IF(R29="2-Repeatable",2,IF(R29="3-Defined",3,IF(R29="4-Managed",4,IF(R29="5-Optimized",5,"N/A"))))))</f>
        <v>N/A</v>
      </c>
      <c r="T29" s="90">
        <f>'HIS Assessment 9'!E36</f>
        <v>0</v>
      </c>
      <c r="U29" s="90" t="str">
        <f>IF(T29="0-Not aplicable","N/A",IF(T29="1-Emerging/Ad hoc",1,IF(T29="2-Repeatable",2,IF(T29="3-Defined",3,IF(T29="4-Managed",4,IF(T29="5-Optimized",5,"N/A"))))))</f>
        <v>N/A</v>
      </c>
      <c r="V29" s="90">
        <f>'HIS Assessment 10'!E36</f>
        <v>0</v>
      </c>
      <c r="W29" s="90" t="str">
        <f>IF(V29="0-Not aplicable","N/A",IF(V29="1-Emerging/Ad hoc",1,IF(V29="2-Repeatable",2,IF(V29="3-Defined",3,IF(V29="4-Managed",4,IF(V29="5-Optimized",5,"N/A"))))))</f>
        <v>N/A</v>
      </c>
      <c r="X29" s="90">
        <f>'HIS Assessment 11'!E36</f>
        <v>0</v>
      </c>
      <c r="Y29" s="90" t="str">
        <f>IF(X29="0-Not aplicable","N/A",IF(X29="1-Emerging/Ad hoc",1,IF(X29="2-Repeatable",2,IF(X29="3-Defined",3,IF(X29="4-Managed",4,IF(X29="5-Optimized",5,"N/A"))))))</f>
        <v>N/A</v>
      </c>
      <c r="Z29" s="90">
        <f>'HIS Assessment 12'!E36</f>
        <v>0</v>
      </c>
      <c r="AA29" s="90" t="str">
        <f>IF(Z29="0-Not aplicable","N/A",IF(Z29="1-Emerging/Ad hoc",1,IF(Z29="2-Repeatable",2,IF(Z29="3-Defined",3,IF(Z29="4-Managed",4,IF(Z29="5-Optimized",5,"N/A"))))))</f>
        <v>N/A</v>
      </c>
      <c r="AB29" s="90">
        <f>'HIS Assessment 13'!E36</f>
        <v>0</v>
      </c>
      <c r="AC29" s="90" t="str">
        <f>IF(AB29="0-Not aplicable","N/A",IF(AB29="1-Emerging/Ad hoc",1,IF(AB29="2-Repeatable",2,IF(AB29="3-Defined",3,IF(AB29="4-Managed",4,IF(AB29="5-Optimized",5,"N/A"))))))</f>
        <v>N/A</v>
      </c>
      <c r="AD29" s="90">
        <f>'HIS Assessment 14'!E36</f>
        <v>0</v>
      </c>
      <c r="AE29" s="90" t="str">
        <f>IF(AD29="0-Not aplicable","N/A",IF(AD29="1-Emerging/Ad hoc",1,IF(AD29="2-Repeatable",2,IF(AD29="3-Defined",3,IF(AD29="4-Managed",4,IF(AD29="5-Optimized",5,"N/A"))))))</f>
        <v>N/A</v>
      </c>
      <c r="AF29" s="90">
        <f>'HIS Assessment 15'!E36</f>
        <v>0</v>
      </c>
      <c r="AG29" s="90" t="str">
        <f>IF(AF29="0-Not aplicable","N/A",IF(AF29="1-Emerging/Ad hoc",1,IF(AF29="2-Repeatable",2,IF(AF29="3-Defined",3,IF(AF29="4-Managed",4,IF(AF29="5-Optimized",5,"N/A"))))))</f>
        <v>N/A</v>
      </c>
      <c r="AH29" s="28" t="str">
        <f>IF(AND(E29="N/A",G29="N/A",I29="N/A",K29="N/A",M29="N/A",O29="N/A",Q29="N/A",S29="N/A",U29="N/A",W29="N/A",Y29="N/A",AA29="N/A",AC29="N/A",AE29="N/A",AG29="N/A"),"N/A",ROUND(AVERAGE(E29,G29,I29,K29,M29,O29,Q29,S29,U29,W29,Y29,AA29,AC29,AE29,AG29),2))</f>
        <v>N/A</v>
      </c>
      <c r="AI29" s="90">
        <f>'HIS Assessment 1'!G36</f>
        <v>0</v>
      </c>
      <c r="AJ29" s="90" t="str">
        <f>IF(AI29="0-Not aplicable","N/A",IF(AI29="1-Emerging/Ad hoc",1,IF(AI29="2-Repeatable",2,IF(AI29="3-Defined",3,IF(AI29="4-Managed",4,IF(AI29="5-Optimized",5,"N/A"))))))</f>
        <v>N/A</v>
      </c>
      <c r="AK29" s="90">
        <f>'HIS Assessment 2'!G36</f>
        <v>0</v>
      </c>
      <c r="AL29" s="90" t="str">
        <f>IF(AK29="0-Not aplicable","N/A",IF(AK29="1-Emerging/Ad hoc",1,IF(AK29="2-Repeatable",2,IF(AK29="3-Defined",3,IF(AK29="4-Managed",4,IF(AK29="5-Optimized",5,"N/A"))))))</f>
        <v>N/A</v>
      </c>
      <c r="AM29" s="90">
        <f>'HIS Assessment 3'!G36</f>
        <v>0</v>
      </c>
      <c r="AN29" s="90" t="str">
        <f>IF(AM29="0-Not aplicable","N/A",IF(AM29="1-Emerging/Ad hoc",1,IF(AM29="2-Repeatable",2,IF(AM29="3-Defined",3,IF(AM29="4-Managed",4,IF(AM29="5-Optimized",5,"N/A"))))))</f>
        <v>N/A</v>
      </c>
      <c r="AO29" s="90">
        <f>'HIS Assessment 4'!G36</f>
        <v>0</v>
      </c>
      <c r="AP29" s="90" t="str">
        <f>IF(AO29="0-Not aplicable","N/A",IF(AO29="1-Emerging/Ad hoc",1,IF(AO29="2-Repeatable",2,IF(AO29="3-Defined",3,IF(AO29="4-Managed",4,IF(AO29="5-Optimized",5,"N/A"))))))</f>
        <v>N/A</v>
      </c>
      <c r="AQ29" s="90">
        <f>'HIS Assessment 5'!G36</f>
        <v>0</v>
      </c>
      <c r="AR29" s="90" t="str">
        <f>IF(AQ29="0-Not aplicable","N/A",IF(AQ29="1-Emerging/Ad hoc",1,IF(AQ29="2-Repeatable",2,IF(AQ29="3-Defined",3,IF(AQ29="4-Managed",4,IF(AQ29="5-Optimized",5,"N/A"))))))</f>
        <v>N/A</v>
      </c>
      <c r="AS29" s="90">
        <f>'HIS Assessment 6'!G36</f>
        <v>0</v>
      </c>
      <c r="AT29" s="90" t="str">
        <f>IF(AS29="0-Not aplicable","N/A",IF(AS29="1-Emerging/Ad hoc",1,IF(AS29="2-Repeatable",2,IF(AS29="3-Defined",3,IF(AS29="4-Managed",4,IF(AS29="5-Optimized",5,"N/A"))))))</f>
        <v>N/A</v>
      </c>
      <c r="AU29" s="90">
        <f>'HIS Assessment 7'!G36</f>
        <v>0</v>
      </c>
      <c r="AV29" s="90" t="str">
        <f>IF(AU29="0-Not aplicable","N/A",IF(AU29="1-Emerging/Ad hoc",1,IF(AU29="2-Repeatable",2,IF(AU29="3-Defined",3,IF(AU29="4-Managed",4,IF(AU29="5-Optimized",5,"N/A"))))))</f>
        <v>N/A</v>
      </c>
      <c r="AW29" s="90">
        <f>'HIS Assessment 8'!G36</f>
        <v>0</v>
      </c>
      <c r="AX29" s="90" t="str">
        <f>IF(AW29="0-Not aplicable","N/A",IF(AW29="1-Emerging/Ad hoc",1,IF(AW29="2-Repeatable",2,IF(AW29="3-Defined",3,IF(AW29="4-Managed",4,IF(AW29="5-Optimized",5,"N/A"))))))</f>
        <v>N/A</v>
      </c>
      <c r="AY29" s="90">
        <f>'HIS Assessment 9'!G36</f>
        <v>0</v>
      </c>
      <c r="AZ29" s="90" t="str">
        <f>IF(AY29="0-Not aplicable","N/A",IF(AY29="1-Emerging/Ad hoc",1,IF(AY29="2-Repeatable",2,IF(AY29="3-Defined",3,IF(AY29="4-Managed",4,IF(AY29="5-Optimized",5,"N/A"))))))</f>
        <v>N/A</v>
      </c>
      <c r="BA29" s="90">
        <f>'HIS Assessment 10'!G36</f>
        <v>0</v>
      </c>
      <c r="BB29" s="90" t="str">
        <f>IF(BA29="0-Not aplicable","N/A",IF(BA29="1-Emerging/Ad hoc",1,IF(BA29="2-Repeatable",2,IF(BA29="3-Defined",3,IF(BA29="4-Managed",4,IF(BA29="5-Optimized",5,"N/A"))))))</f>
        <v>N/A</v>
      </c>
      <c r="BC29" s="90">
        <f>'HIS Assessment 11'!G36</f>
        <v>0</v>
      </c>
      <c r="BD29" s="90" t="str">
        <f>IF(BC29="0-Not aplicable","N/A",IF(BC29="1-Emerging/Ad hoc",1,IF(BC29="2-Repeatable",2,IF(BC29="3-Defined",3,IF(BC29="4-Managed",4,IF(BC29="5-Optimized",5,"N/A"))))))</f>
        <v>N/A</v>
      </c>
      <c r="BE29" s="90">
        <f>'HIS Assessment 12'!G36</f>
        <v>0</v>
      </c>
      <c r="BF29" s="90" t="str">
        <f>IF(BE29="0-Not aplicable","N/A",IF(BE29="1-Emerging/Ad hoc",1,IF(BE29="2-Repeatable",2,IF(BE29="3-Defined",3,IF(BE29="4-Managed",4,IF(BE29="5-Optimized",5,"N/A"))))))</f>
        <v>N/A</v>
      </c>
      <c r="BG29" s="90">
        <f>'HIS Assessment 13'!G36</f>
        <v>0</v>
      </c>
      <c r="BH29" s="90" t="str">
        <f>IF(BG29="0-Not aplicable","N/A",IF(BG29="1-Emerging/Ad hoc",1,IF(BG29="2-Repeatable",2,IF(BG29="3-Defined",3,IF(BG29="4-Managed",4,IF(BG29="5-Optimized",5,"N/A"))))))</f>
        <v>N/A</v>
      </c>
      <c r="BI29" s="90">
        <f>'HIS Assessment 14'!G36</f>
        <v>0</v>
      </c>
      <c r="BJ29" s="90" t="str">
        <f>IF(BI29="0-Not aplicable","N/A",IF(BI29="1-Emerging/Ad hoc",1,IF(BI29="2-Repeatable",2,IF(BI29="3-Defined",3,IF(BI29="4-Managed",4,IF(BI29="5-Optimized",5,"N/A"))))))</f>
        <v>N/A</v>
      </c>
      <c r="BK29" s="90">
        <f>'HIS Assessment 15'!G36</f>
        <v>0</v>
      </c>
      <c r="BL29" s="90" t="str">
        <f>IF(BK29="0-Not aplicable","N/A",IF(BK29="1-Emerging/Ad hoc",1,IF(BK29="2-Repeatable",2,IF(BK29="3-Defined",3,IF(BK29="4-Managed",4,IF(BK29="5-Optimized",5,"N/A"))))))</f>
        <v>N/A</v>
      </c>
      <c r="BM29" s="24" t="str">
        <f>IF(AND(AJ29="N/A",AL29="N/A",AN29="N/A",AP29="N/A",AR29="N/A",AT29="N/A",AV29="N/A",AX29="N/A",AZ29="N/A",BB29="N/A",BD29="N/A",BF29="N/A",BH29="N/A",BJ29="N/A",BL29="N/A"),"N/A",ROUND(AVERAGE(AJ29,AL29,AN29,AP29,AR29,AT29,AV29,AX29,AZ29,BB29,BD29,BF29,BH29,BJ29,BL29),2))</f>
        <v>N/A</v>
      </c>
    </row>
    <row r="30" spans="2:65" ht="22.5" customHeight="1">
      <c r="B30" s="32" t="s">
        <v>78</v>
      </c>
      <c r="C30" s="49" t="s">
        <v>155</v>
      </c>
      <c r="D30" s="90">
        <f>'HIS Assessment 1'!E37</f>
        <v>0</v>
      </c>
      <c r="E30" s="90" t="str">
        <f>IF(D30="0-Not aplicable","N/A",IF(D30="1-Emerging/Ad hoc",1,IF(D30="2-Repeatable",2,IF(D30="3-Defined",3,IF(D30="4-Managed",4,IF(D30="5-Optimized",5,"N/A"))))))</f>
        <v>N/A</v>
      </c>
      <c r="F30" s="90">
        <f>'HIS Assessment 2'!E37</f>
        <v>0</v>
      </c>
      <c r="G30" s="90" t="str">
        <f>IF(F30="0-Not aplicable","N/A",IF(F30="1-Emerging/Ad hoc",1,IF(F30="2-Repeatable",2,IF(F30="3-Defined",3,IF(F30="4-Managed",4,IF(F30="5-Optimized",5,"N/A"))))))</f>
        <v>N/A</v>
      </c>
      <c r="H30" s="90">
        <f>'HIS Assessment 3'!E37</f>
        <v>0</v>
      </c>
      <c r="I30" s="90" t="str">
        <f>IF(H30="0-Not aplicable","N/A",IF(H30="1-Emerging/Ad hoc",1,IF(H30="2-Repeatable",2,IF(H30="3-Defined",3,IF(H30="4-Managed",4,IF(H30="5-Optimized",5,"N/A"))))))</f>
        <v>N/A</v>
      </c>
      <c r="J30" s="90">
        <f>'HIS Assessment 4'!E37</f>
        <v>0</v>
      </c>
      <c r="K30" s="90" t="str">
        <f>IF(J30="0-Not aplicable","N/A",IF(J30="1-Emerging/Ad hoc",1,IF(J30="2-Repeatable",2,IF(J30="3-Defined",3,IF(J30="4-Managed",4,IF(J30="5-Optimized",5,"N/A"))))))</f>
        <v>N/A</v>
      </c>
      <c r="L30" s="90">
        <f>'HIS Assessment 5'!E37</f>
        <v>0</v>
      </c>
      <c r="M30" s="90" t="str">
        <f>IF(L30="0-Not aplicable","N/A",IF(L30="1-Emerging/Ad hoc",1,IF(L30="2-Repeatable",2,IF(L30="3-Defined",3,IF(L30="4-Managed",4,IF(L30="5-Optimized",5,"N/A"))))))</f>
        <v>N/A</v>
      </c>
      <c r="N30" s="90">
        <f>'HIS Assessment 6'!E37</f>
        <v>0</v>
      </c>
      <c r="O30" s="90" t="str">
        <f>IF(N30="0-Not aplicable","N/A",IF(N30="1-Emerging/Ad hoc",1,IF(N30="2-Repeatable",2,IF(N30="3-Defined",3,IF(N30="4-Managed",4,IF(N30="5-Optimized",5,"N/A"))))))</f>
        <v>N/A</v>
      </c>
      <c r="P30" s="90">
        <f>'HIS Assessment 7'!E37</f>
        <v>0</v>
      </c>
      <c r="Q30" s="90" t="str">
        <f>IF(P30="0-Not aplicable","N/A",IF(P30="1-Emerging/Ad hoc",1,IF(P30="2-Repeatable",2,IF(P30="3-Defined",3,IF(P30="4-Managed",4,IF(P30="5-Optimized",5,"N/A"))))))</f>
        <v>N/A</v>
      </c>
      <c r="R30" s="90">
        <f>'HIS Assessment 8'!E37</f>
        <v>0</v>
      </c>
      <c r="S30" s="90" t="str">
        <f>IF(R30="0-Not aplicable","N/A",IF(R30="1-Emerging/Ad hoc",1,IF(R30="2-Repeatable",2,IF(R30="3-Defined",3,IF(R30="4-Managed",4,IF(R30="5-Optimized",5,"N/A"))))))</f>
        <v>N/A</v>
      </c>
      <c r="T30" s="90">
        <f>'HIS Assessment 9'!E37</f>
        <v>0</v>
      </c>
      <c r="U30" s="90" t="str">
        <f>IF(T30="0-Not aplicable","N/A",IF(T30="1-Emerging/Ad hoc",1,IF(T30="2-Repeatable",2,IF(T30="3-Defined",3,IF(T30="4-Managed",4,IF(T30="5-Optimized",5,"N/A"))))))</f>
        <v>N/A</v>
      </c>
      <c r="V30" s="90">
        <f>'HIS Assessment 10'!E37</f>
        <v>0</v>
      </c>
      <c r="W30" s="90" t="str">
        <f>IF(V30="0-Not aplicable","N/A",IF(V30="1-Emerging/Ad hoc",1,IF(V30="2-Repeatable",2,IF(V30="3-Defined",3,IF(V30="4-Managed",4,IF(V30="5-Optimized",5,"N/A"))))))</f>
        <v>N/A</v>
      </c>
      <c r="X30" s="90">
        <f>'HIS Assessment 11'!E37</f>
        <v>0</v>
      </c>
      <c r="Y30" s="90" t="str">
        <f>IF(X30="0-Not aplicable","N/A",IF(X30="1-Emerging/Ad hoc",1,IF(X30="2-Repeatable",2,IF(X30="3-Defined",3,IF(X30="4-Managed",4,IF(X30="5-Optimized",5,"N/A"))))))</f>
        <v>N/A</v>
      </c>
      <c r="Z30" s="90">
        <f>'HIS Assessment 12'!E37</f>
        <v>0</v>
      </c>
      <c r="AA30" s="90" t="str">
        <f>IF(Z30="0-Not aplicable","N/A",IF(Z30="1-Emerging/Ad hoc",1,IF(Z30="2-Repeatable",2,IF(Z30="3-Defined",3,IF(Z30="4-Managed",4,IF(Z30="5-Optimized",5,"N/A"))))))</f>
        <v>N/A</v>
      </c>
      <c r="AB30" s="90">
        <f>'HIS Assessment 13'!E37</f>
        <v>0</v>
      </c>
      <c r="AC30" s="90" t="str">
        <f>IF(AB30="0-Not aplicable","N/A",IF(AB30="1-Emerging/Ad hoc",1,IF(AB30="2-Repeatable",2,IF(AB30="3-Defined",3,IF(AB30="4-Managed",4,IF(AB30="5-Optimized",5,"N/A"))))))</f>
        <v>N/A</v>
      </c>
      <c r="AD30" s="90">
        <f>'HIS Assessment 14'!E37</f>
        <v>0</v>
      </c>
      <c r="AE30" s="90" t="str">
        <f>IF(AD30="0-Not aplicable","N/A",IF(AD30="1-Emerging/Ad hoc",1,IF(AD30="2-Repeatable",2,IF(AD30="3-Defined",3,IF(AD30="4-Managed",4,IF(AD30="5-Optimized",5,"N/A"))))))</f>
        <v>N/A</v>
      </c>
      <c r="AF30" s="90">
        <f>'HIS Assessment 15'!E37</f>
        <v>0</v>
      </c>
      <c r="AG30" s="90" t="str">
        <f>IF(AF30="0-Not aplicable","N/A",IF(AF30="1-Emerging/Ad hoc",1,IF(AF30="2-Repeatable",2,IF(AF30="3-Defined",3,IF(AF30="4-Managed",4,IF(AF30="5-Optimized",5,"N/A"))))))</f>
        <v>N/A</v>
      </c>
      <c r="AH30" s="28" t="str">
        <f>IF(AND(E30="N/A",G30="N/A",I30="N/A",K30="N/A",M30="N/A",O30="N/A",Q30="N/A",S30="N/A",U30="N/A",W30="N/A",Y30="N/A",AA30="N/A",AC30="N/A",AE30="N/A",AG30="N/A"),"N/A",ROUND(AVERAGE(E30,G30,I30,K30,M30,O30,Q30,S30,U30,W30,Y30,AA30,AC30,AE30,AG30),2))</f>
        <v>N/A</v>
      </c>
      <c r="AI30" s="90">
        <f>'HIS Assessment 1'!G37</f>
        <v>0</v>
      </c>
      <c r="AJ30" s="90" t="str">
        <f>IF(AI30="0-Not aplicable","N/A",IF(AI30="1-Emerging/Ad hoc",1,IF(AI30="2-Repeatable",2,IF(AI30="3-Defined",3,IF(AI30="4-Managed",4,IF(AI30="5-Optimized",5,"N/A"))))))</f>
        <v>N/A</v>
      </c>
      <c r="AK30" s="90">
        <f>'HIS Assessment 2'!G37</f>
        <v>0</v>
      </c>
      <c r="AL30" s="90" t="str">
        <f>IF(AK30="0-Not aplicable","N/A",IF(AK30="1-Emerging/Ad hoc",1,IF(AK30="2-Repeatable",2,IF(AK30="3-Defined",3,IF(AK30="4-Managed",4,IF(AK30="5-Optimized",5,"N/A"))))))</f>
        <v>N/A</v>
      </c>
      <c r="AM30" s="90">
        <f>'HIS Assessment 3'!G37</f>
        <v>0</v>
      </c>
      <c r="AN30" s="90" t="str">
        <f>IF(AM30="0-Not aplicable","N/A",IF(AM30="1-Emerging/Ad hoc",1,IF(AM30="2-Repeatable",2,IF(AM30="3-Defined",3,IF(AM30="4-Managed",4,IF(AM30="5-Optimized",5,"N/A"))))))</f>
        <v>N/A</v>
      </c>
      <c r="AO30" s="90">
        <f>'HIS Assessment 4'!G37</f>
        <v>0</v>
      </c>
      <c r="AP30" s="90" t="str">
        <f>IF(AO30="0-Not aplicable","N/A",IF(AO30="1-Emerging/Ad hoc",1,IF(AO30="2-Repeatable",2,IF(AO30="3-Defined",3,IF(AO30="4-Managed",4,IF(AO30="5-Optimized",5,"N/A"))))))</f>
        <v>N/A</v>
      </c>
      <c r="AQ30" s="90">
        <f>'HIS Assessment 5'!G37</f>
        <v>0</v>
      </c>
      <c r="AR30" s="90" t="str">
        <f>IF(AQ30="0-Not aplicable","N/A",IF(AQ30="1-Emerging/Ad hoc",1,IF(AQ30="2-Repeatable",2,IF(AQ30="3-Defined",3,IF(AQ30="4-Managed",4,IF(AQ30="5-Optimized",5,"N/A"))))))</f>
        <v>N/A</v>
      </c>
      <c r="AS30" s="90">
        <f>'HIS Assessment 6'!G37</f>
        <v>0</v>
      </c>
      <c r="AT30" s="90" t="str">
        <f>IF(AS30="0-Not aplicable","N/A",IF(AS30="1-Emerging/Ad hoc",1,IF(AS30="2-Repeatable",2,IF(AS30="3-Defined",3,IF(AS30="4-Managed",4,IF(AS30="5-Optimized",5,"N/A"))))))</f>
        <v>N/A</v>
      </c>
      <c r="AU30" s="90">
        <f>'HIS Assessment 7'!G37</f>
        <v>0</v>
      </c>
      <c r="AV30" s="90" t="str">
        <f>IF(AU30="0-Not aplicable","N/A",IF(AU30="1-Emerging/Ad hoc",1,IF(AU30="2-Repeatable",2,IF(AU30="3-Defined",3,IF(AU30="4-Managed",4,IF(AU30="5-Optimized",5,"N/A"))))))</f>
        <v>N/A</v>
      </c>
      <c r="AW30" s="90">
        <f>'HIS Assessment 8'!G37</f>
        <v>0</v>
      </c>
      <c r="AX30" s="90" t="str">
        <f>IF(AW30="0-Not aplicable","N/A",IF(AW30="1-Emerging/Ad hoc",1,IF(AW30="2-Repeatable",2,IF(AW30="3-Defined",3,IF(AW30="4-Managed",4,IF(AW30="5-Optimized",5,"N/A"))))))</f>
        <v>N/A</v>
      </c>
      <c r="AY30" s="90">
        <f>'HIS Assessment 9'!G37</f>
        <v>0</v>
      </c>
      <c r="AZ30" s="90" t="str">
        <f>IF(AY30="0-Not aplicable","N/A",IF(AY30="1-Emerging/Ad hoc",1,IF(AY30="2-Repeatable",2,IF(AY30="3-Defined",3,IF(AY30="4-Managed",4,IF(AY30="5-Optimized",5,"N/A"))))))</f>
        <v>N/A</v>
      </c>
      <c r="BA30" s="90">
        <f>'HIS Assessment 10'!G37</f>
        <v>0</v>
      </c>
      <c r="BB30" s="90" t="str">
        <f>IF(BA30="0-Not aplicable","N/A",IF(BA30="1-Emerging/Ad hoc",1,IF(BA30="2-Repeatable",2,IF(BA30="3-Defined",3,IF(BA30="4-Managed",4,IF(BA30="5-Optimized",5,"N/A"))))))</f>
        <v>N/A</v>
      </c>
      <c r="BC30" s="90">
        <f>'HIS Assessment 11'!G37</f>
        <v>0</v>
      </c>
      <c r="BD30" s="90" t="str">
        <f>IF(BC30="0-Not aplicable","N/A",IF(BC30="1-Emerging/Ad hoc",1,IF(BC30="2-Repeatable",2,IF(BC30="3-Defined",3,IF(BC30="4-Managed",4,IF(BC30="5-Optimized",5,"N/A"))))))</f>
        <v>N/A</v>
      </c>
      <c r="BE30" s="90">
        <f>'HIS Assessment 12'!G37</f>
        <v>0</v>
      </c>
      <c r="BF30" s="90" t="str">
        <f>IF(BE30="0-Not aplicable","N/A",IF(BE30="1-Emerging/Ad hoc",1,IF(BE30="2-Repeatable",2,IF(BE30="3-Defined",3,IF(BE30="4-Managed",4,IF(BE30="5-Optimized",5,"N/A"))))))</f>
        <v>N/A</v>
      </c>
      <c r="BG30" s="90">
        <f>'HIS Assessment 13'!G37</f>
        <v>0</v>
      </c>
      <c r="BH30" s="90" t="str">
        <f>IF(BG30="0-Not aplicable","N/A",IF(BG30="1-Emerging/Ad hoc",1,IF(BG30="2-Repeatable",2,IF(BG30="3-Defined",3,IF(BG30="4-Managed",4,IF(BG30="5-Optimized",5,"N/A"))))))</f>
        <v>N/A</v>
      </c>
      <c r="BI30" s="90">
        <f>'HIS Assessment 14'!G37</f>
        <v>0</v>
      </c>
      <c r="BJ30" s="90" t="str">
        <f>IF(BI30="0-Not aplicable","N/A",IF(BI30="1-Emerging/Ad hoc",1,IF(BI30="2-Repeatable",2,IF(BI30="3-Defined",3,IF(BI30="4-Managed",4,IF(BI30="5-Optimized",5,"N/A"))))))</f>
        <v>N/A</v>
      </c>
      <c r="BK30" s="90">
        <f>'HIS Assessment 15'!G37</f>
        <v>0</v>
      </c>
      <c r="BL30" s="90" t="str">
        <f>IF(BK30="0-Not aplicable","N/A",IF(BK30="1-Emerging/Ad hoc",1,IF(BK30="2-Repeatable",2,IF(BK30="3-Defined",3,IF(BK30="4-Managed",4,IF(BK30="5-Optimized",5,"N/A"))))))</f>
        <v>N/A</v>
      </c>
      <c r="BM30" s="24" t="str">
        <f>IF(AND(AJ30="N/A",AL30="N/A",AN30="N/A",AP30="N/A",AR30="N/A",AT30="N/A",AV30="N/A",AX30="N/A",AZ30="N/A",BB30="N/A",BD30="N/A",BF30="N/A",BH30="N/A",BJ30="N/A",BL30="N/A"),"N/A",ROUND(AVERAGE(AJ30,AL30,AN30,AP30,AR30,AT30,AV30,AX30,AZ30,BB30,BD30,BF30,BH30,BJ30,BL30),2))</f>
        <v>N/A</v>
      </c>
    </row>
    <row r="31" spans="2:65" ht="22.5" customHeight="1">
      <c r="B31" s="48" t="s">
        <v>71</v>
      </c>
      <c r="C31" s="31" t="s">
        <v>210</v>
      </c>
      <c r="D31" s="72"/>
      <c r="E31" s="72"/>
      <c r="F31" s="72"/>
      <c r="G31" s="98"/>
      <c r="H31" s="72"/>
      <c r="I31" s="11"/>
      <c r="J31" s="72"/>
      <c r="K31" s="11"/>
      <c r="L31" s="72"/>
      <c r="M31" s="11"/>
      <c r="N31" s="72"/>
      <c r="O31" s="11"/>
      <c r="P31" s="72"/>
      <c r="Q31" s="11"/>
      <c r="R31" s="72"/>
      <c r="S31" s="11"/>
      <c r="T31" s="72"/>
      <c r="U31" s="11"/>
      <c r="V31" s="72"/>
      <c r="W31" s="11"/>
      <c r="X31" s="72"/>
      <c r="Y31" s="11"/>
      <c r="Z31" s="72"/>
      <c r="AA31" s="11"/>
      <c r="AB31" s="72"/>
      <c r="AC31" s="11"/>
      <c r="AD31" s="72"/>
      <c r="AE31" s="11"/>
      <c r="AF31" s="72"/>
      <c r="AG31" s="11"/>
      <c r="AH31" s="27" t="str">
        <f>AH32</f>
        <v>N/A</v>
      </c>
      <c r="AI31" s="72"/>
      <c r="AJ31" s="11"/>
      <c r="AK31" s="72"/>
      <c r="AL31" s="11"/>
      <c r="AM31" s="72"/>
      <c r="AN31" s="11"/>
      <c r="AO31" s="72"/>
      <c r="AP31" s="11"/>
      <c r="AQ31" s="72"/>
      <c r="AR31" s="11"/>
      <c r="AS31" s="72"/>
      <c r="AT31" s="11"/>
      <c r="AU31" s="72"/>
      <c r="AV31" s="11"/>
      <c r="AW31" s="72"/>
      <c r="AX31" s="11"/>
      <c r="AY31" s="72"/>
      <c r="AZ31" s="11"/>
      <c r="BA31" s="72"/>
      <c r="BB31" s="11"/>
      <c r="BC31" s="72"/>
      <c r="BD31" s="11"/>
      <c r="BE31" s="72"/>
      <c r="BF31" s="11"/>
      <c r="BG31" s="72"/>
      <c r="BH31" s="11"/>
      <c r="BI31" s="72"/>
      <c r="BJ31" s="11"/>
      <c r="BK31" s="72"/>
      <c r="BL31" s="11"/>
      <c r="BM31" s="27" t="str">
        <f>BM32</f>
        <v>N/A</v>
      </c>
    </row>
    <row r="32" spans="2:65" ht="22.5" customHeight="1">
      <c r="B32" s="32" t="s">
        <v>72</v>
      </c>
      <c r="C32" s="49" t="s">
        <v>256</v>
      </c>
      <c r="D32" s="90">
        <f>'HIS Assessment 1'!E39</f>
        <v>0</v>
      </c>
      <c r="E32" s="90" t="str">
        <f>IF(D32="0-Not aplicable","N/A",IF(D32="1-Emerging/Ad hoc",1,IF(D32="2-Repeatable",2,IF(D32="3-Defined",3,IF(D32="4-Managed",4,IF(D32="5-Optimized",5,"N/A"))))))</f>
        <v>N/A</v>
      </c>
      <c r="F32" s="90">
        <f>'HIS Assessment 2'!E39</f>
        <v>0</v>
      </c>
      <c r="G32" s="90" t="str">
        <f>IF(F32="0-Not aplicable","N/A",IF(F32="1-Emerging/Ad hoc",1,IF(F32="2-Repeatable",2,IF(F32="3-Defined",3,IF(F32="4-Managed",4,IF(F32="5-Optimized",5,"N/A"))))))</f>
        <v>N/A</v>
      </c>
      <c r="H32" s="90">
        <f>'HIS Assessment 3'!E39</f>
        <v>0</v>
      </c>
      <c r="I32" s="90" t="str">
        <f>IF(H32="0-Not aplicable","N/A",IF(H32="1-Emerging/Ad hoc",1,IF(H32="2-Repeatable",2,IF(H32="3-Defined",3,IF(H32="4-Managed",4,IF(H32="5-Optimized",5,"N/A"))))))</f>
        <v>N/A</v>
      </c>
      <c r="J32" s="90">
        <f>'HIS Assessment 4'!E39</f>
        <v>0</v>
      </c>
      <c r="K32" s="90" t="str">
        <f>IF(J32="0-Not aplicable","N/A",IF(J32="1-Emerging/Ad hoc",1,IF(J32="2-Repeatable",2,IF(J32="3-Defined",3,IF(J32="4-Managed",4,IF(J32="5-Optimized",5,"N/A"))))))</f>
        <v>N/A</v>
      </c>
      <c r="L32" s="90">
        <f>'HIS Assessment 5'!E39</f>
        <v>0</v>
      </c>
      <c r="M32" s="90" t="str">
        <f>IF(L32="0-Not aplicable","N/A",IF(L32="1-Emerging/Ad hoc",1,IF(L32="2-Repeatable",2,IF(L32="3-Defined",3,IF(L32="4-Managed",4,IF(L32="5-Optimized",5,"N/A"))))))</f>
        <v>N/A</v>
      </c>
      <c r="N32" s="90">
        <f>'HIS Assessment 6'!E39</f>
        <v>0</v>
      </c>
      <c r="O32" s="90" t="str">
        <f>IF(N32="0-Not aplicable","N/A",IF(N32="1-Emerging/Ad hoc",1,IF(N32="2-Repeatable",2,IF(N32="3-Defined",3,IF(N32="4-Managed",4,IF(N32="5-Optimized",5,"N/A"))))))</f>
        <v>N/A</v>
      </c>
      <c r="P32" s="90">
        <f>'HIS Assessment 7'!E39</f>
        <v>0</v>
      </c>
      <c r="Q32" s="90" t="str">
        <f>IF(P32="0-Not aplicable","N/A",IF(P32="1-Emerging/Ad hoc",1,IF(P32="2-Repeatable",2,IF(P32="3-Defined",3,IF(P32="4-Managed",4,IF(P32="5-Optimized",5,"N/A"))))))</f>
        <v>N/A</v>
      </c>
      <c r="R32" s="90">
        <f>'HIS Assessment 8'!E39</f>
        <v>0</v>
      </c>
      <c r="S32" s="90" t="str">
        <f>IF(R32="0-Not aplicable","N/A",IF(R32="1-Emerging/Ad hoc",1,IF(R32="2-Repeatable",2,IF(R32="3-Defined",3,IF(R32="4-Managed",4,IF(R32="5-Optimized",5,"N/A"))))))</f>
        <v>N/A</v>
      </c>
      <c r="T32" s="90">
        <f>'HIS Assessment 9'!E39</f>
        <v>0</v>
      </c>
      <c r="U32" s="90" t="str">
        <f>IF(T32="0-Not aplicable","N/A",IF(T32="1-Emerging/Ad hoc",1,IF(T32="2-Repeatable",2,IF(T32="3-Defined",3,IF(T32="4-Managed",4,IF(T32="5-Optimized",5,"N/A"))))))</f>
        <v>N/A</v>
      </c>
      <c r="V32" s="90">
        <f>'HIS Assessment 10'!E39</f>
        <v>0</v>
      </c>
      <c r="W32" s="90" t="str">
        <f>IF(V32="0-Not aplicable","N/A",IF(V32="1-Emerging/Ad hoc",1,IF(V32="2-Repeatable",2,IF(V32="3-Defined",3,IF(V32="4-Managed",4,IF(V32="5-Optimized",5,"N/A"))))))</f>
        <v>N/A</v>
      </c>
      <c r="X32" s="90">
        <f>'HIS Assessment 11'!E39</f>
        <v>0</v>
      </c>
      <c r="Y32" s="90" t="str">
        <f>IF(X32="0-Not aplicable","N/A",IF(X32="1-Emerging/Ad hoc",1,IF(X32="2-Repeatable",2,IF(X32="3-Defined",3,IF(X32="4-Managed",4,IF(X32="5-Optimized",5,"N/A"))))))</f>
        <v>N/A</v>
      </c>
      <c r="Z32" s="90">
        <f>'HIS Assessment 12'!E39</f>
        <v>0</v>
      </c>
      <c r="AA32" s="90" t="str">
        <f>IF(Z32="0-Not aplicable","N/A",IF(Z32="1-Emerging/Ad hoc",1,IF(Z32="2-Repeatable",2,IF(Z32="3-Defined",3,IF(Z32="4-Managed",4,IF(Z32="5-Optimized",5,"N/A"))))))</f>
        <v>N/A</v>
      </c>
      <c r="AB32" s="90">
        <f>'HIS Assessment 13'!E39</f>
        <v>0</v>
      </c>
      <c r="AC32" s="90" t="str">
        <f>IF(AB32="0-Not aplicable","N/A",IF(AB32="1-Emerging/Ad hoc",1,IF(AB32="2-Repeatable",2,IF(AB32="3-Defined",3,IF(AB32="4-Managed",4,IF(AB32="5-Optimized",5,"N/A"))))))</f>
        <v>N/A</v>
      </c>
      <c r="AD32" s="90">
        <f>'HIS Assessment 14'!E39</f>
        <v>0</v>
      </c>
      <c r="AE32" s="90" t="str">
        <f>IF(AD32="0-Not aplicable","N/A",IF(AD32="1-Emerging/Ad hoc",1,IF(AD32="2-Repeatable",2,IF(AD32="3-Defined",3,IF(AD32="4-Managed",4,IF(AD32="5-Optimized",5,"N/A"))))))</f>
        <v>N/A</v>
      </c>
      <c r="AF32" s="90">
        <f>'HIS Assessment 15'!E39</f>
        <v>0</v>
      </c>
      <c r="AG32" s="90" t="str">
        <f>IF(AF32="0-Not aplicable","N/A",IF(AF32="1-Emerging/Ad hoc",1,IF(AF32="2-Repeatable",2,IF(AF32="3-Defined",3,IF(AF32="4-Managed",4,IF(AF32="5-Optimized",5,"N/A"))))))</f>
        <v>N/A</v>
      </c>
      <c r="AH32" s="28" t="str">
        <f>IF(AND(E32="N/A",G32="N/A",I32="N/A",K32="N/A",M32="N/A",O32="N/A",Q32="N/A",S32="N/A",U32="N/A",W32="N/A",Y32="N/A",AA32="N/A",AC32="N/A",AE32="N/A",AG32="N/A"),"N/A",ROUND(AVERAGE(E32,G32,I32,K32,M32,O32,Q32,S32,U32,W32,Y32,AA32,AC32,AE32,AG32),2))</f>
        <v>N/A</v>
      </c>
      <c r="AI32" s="90">
        <f>'HIS Assessment 1'!G39</f>
        <v>0</v>
      </c>
      <c r="AJ32" s="90" t="str">
        <f>IF(AI32="0-Not aplicable","N/A",IF(AI32="1-Emerging/Ad hoc",1,IF(AI32="2-Repeatable",2,IF(AI32="3-Defined",3,IF(AI32="4-Managed",4,IF(AI32="5-Optimized",5,"N/A"))))))</f>
        <v>N/A</v>
      </c>
      <c r="AK32" s="90">
        <f>'HIS Assessment 2'!G39</f>
        <v>0</v>
      </c>
      <c r="AL32" s="90" t="str">
        <f>IF(AK32="0-Not aplicable","N/A",IF(AK32="1-Emerging/Ad hoc",1,IF(AK32="2-Repeatable",2,IF(AK32="3-Defined",3,IF(AK32="4-Managed",4,IF(AK32="5-Optimized",5,"N/A"))))))</f>
        <v>N/A</v>
      </c>
      <c r="AM32" s="90">
        <f>'HIS Assessment 3'!G39</f>
        <v>0</v>
      </c>
      <c r="AN32" s="90" t="str">
        <f>IF(AM32="0-Not aplicable","N/A",IF(AM32="1-Emerging/Ad hoc",1,IF(AM32="2-Repeatable",2,IF(AM32="3-Defined",3,IF(AM32="4-Managed",4,IF(AM32="5-Optimized",5,"N/A"))))))</f>
        <v>N/A</v>
      </c>
      <c r="AO32" s="90">
        <f>'HIS Assessment 4'!G39</f>
        <v>0</v>
      </c>
      <c r="AP32" s="90" t="str">
        <f>IF(AO32="0-Not aplicable","N/A",IF(AO32="1-Emerging/Ad hoc",1,IF(AO32="2-Repeatable",2,IF(AO32="3-Defined",3,IF(AO32="4-Managed",4,IF(AO32="5-Optimized",5,"N/A"))))))</f>
        <v>N/A</v>
      </c>
      <c r="AQ32" s="90">
        <f>'HIS Assessment 5'!G39</f>
        <v>0</v>
      </c>
      <c r="AR32" s="90" t="str">
        <f>IF(AQ32="0-Not aplicable","N/A",IF(AQ32="1-Emerging/Ad hoc",1,IF(AQ32="2-Repeatable",2,IF(AQ32="3-Defined",3,IF(AQ32="4-Managed",4,IF(AQ32="5-Optimized",5,"N/A"))))))</f>
        <v>N/A</v>
      </c>
      <c r="AS32" s="90">
        <f>'HIS Assessment 6'!G39</f>
        <v>0</v>
      </c>
      <c r="AT32" s="90" t="str">
        <f>IF(AS32="0-Not aplicable","N/A",IF(AS32="1-Emerging/Ad hoc",1,IF(AS32="2-Repeatable",2,IF(AS32="3-Defined",3,IF(AS32="4-Managed",4,IF(AS32="5-Optimized",5,"N/A"))))))</f>
        <v>N/A</v>
      </c>
      <c r="AU32" s="90">
        <f>'HIS Assessment 7'!G39</f>
        <v>0</v>
      </c>
      <c r="AV32" s="90" t="str">
        <f>IF(AU32="0-Not aplicable","N/A",IF(AU32="1-Emerging/Ad hoc",1,IF(AU32="2-Repeatable",2,IF(AU32="3-Defined",3,IF(AU32="4-Managed",4,IF(AU32="5-Optimized",5,"N/A"))))))</f>
        <v>N/A</v>
      </c>
      <c r="AW32" s="90">
        <f>'HIS Assessment 8'!G39</f>
        <v>0</v>
      </c>
      <c r="AX32" s="90" t="str">
        <f>IF(AW32="0-Not aplicable","N/A",IF(AW32="1-Emerging/Ad hoc",1,IF(AW32="2-Repeatable",2,IF(AW32="3-Defined",3,IF(AW32="4-Managed",4,IF(AW32="5-Optimized",5,"N/A"))))))</f>
        <v>N/A</v>
      </c>
      <c r="AY32" s="90">
        <f>'HIS Assessment 9'!G39</f>
        <v>0</v>
      </c>
      <c r="AZ32" s="90" t="str">
        <f>IF(AY32="0-Not aplicable","N/A",IF(AY32="1-Emerging/Ad hoc",1,IF(AY32="2-Repeatable",2,IF(AY32="3-Defined",3,IF(AY32="4-Managed",4,IF(AY32="5-Optimized",5,"N/A"))))))</f>
        <v>N/A</v>
      </c>
      <c r="BA32" s="90">
        <f>'HIS Assessment 10'!G39</f>
        <v>0</v>
      </c>
      <c r="BB32" s="90" t="str">
        <f>IF(BA32="0-Not aplicable","N/A",IF(BA32="1-Emerging/Ad hoc",1,IF(BA32="2-Repeatable",2,IF(BA32="3-Defined",3,IF(BA32="4-Managed",4,IF(BA32="5-Optimized",5,"N/A"))))))</f>
        <v>N/A</v>
      </c>
      <c r="BC32" s="90">
        <f>'HIS Assessment 11'!G39</f>
        <v>0</v>
      </c>
      <c r="BD32" s="90" t="str">
        <f>IF(BC32="0-Not aplicable","N/A",IF(BC32="1-Emerging/Ad hoc",1,IF(BC32="2-Repeatable",2,IF(BC32="3-Defined",3,IF(BC32="4-Managed",4,IF(BC32="5-Optimized",5,"N/A"))))))</f>
        <v>N/A</v>
      </c>
      <c r="BE32" s="90">
        <f>'HIS Assessment 12'!G39</f>
        <v>0</v>
      </c>
      <c r="BF32" s="90" t="str">
        <f>IF(BE32="0-Not aplicable","N/A",IF(BE32="1-Emerging/Ad hoc",1,IF(BE32="2-Repeatable",2,IF(BE32="3-Defined",3,IF(BE32="4-Managed",4,IF(BE32="5-Optimized",5,"N/A"))))))</f>
        <v>N/A</v>
      </c>
      <c r="BG32" s="90">
        <f>'HIS Assessment 13'!G39</f>
        <v>0</v>
      </c>
      <c r="BH32" s="90" t="str">
        <f>IF(BG32="0-Not aplicable","N/A",IF(BG32="1-Emerging/Ad hoc",1,IF(BG32="2-Repeatable",2,IF(BG32="3-Defined",3,IF(BG32="4-Managed",4,IF(BG32="5-Optimized",5,"N/A"))))))</f>
        <v>N/A</v>
      </c>
      <c r="BI32" s="90">
        <f>'HIS Assessment 14'!G39</f>
        <v>0</v>
      </c>
      <c r="BJ32" s="90" t="str">
        <f>IF(BI32="0-Not aplicable","N/A",IF(BI32="1-Emerging/Ad hoc",1,IF(BI32="2-Repeatable",2,IF(BI32="3-Defined",3,IF(BI32="4-Managed",4,IF(BI32="5-Optimized",5,"N/A"))))))</f>
        <v>N/A</v>
      </c>
      <c r="BK32" s="90">
        <f>'HIS Assessment 15'!G39</f>
        <v>0</v>
      </c>
      <c r="BL32" s="90" t="str">
        <f>IF(BK32="0-Not aplicable","N/A",IF(BK32="1-Emerging/Ad hoc",1,IF(BK32="2-Repeatable",2,IF(BK32="3-Defined",3,IF(BK32="4-Managed",4,IF(BK32="5-Optimized",5,"N/A"))))))</f>
        <v>N/A</v>
      </c>
      <c r="BM32" s="24" t="str">
        <f>IF(AND(AJ32="N/A",AL32="N/A",AN32="N/A",AP32="N/A",AR32="N/A",AT32="N/A",AV32="N/A",AX32="N/A",AZ32="N/A",BB32="N/A",BD32="N/A",BF32="N/A",BH32="N/A",BJ32="N/A",BL32="N/A"),"N/A",ROUND(AVERAGE(AJ32,AL32,AN32,AP32,AR32,AT32,AV32,AX32,AZ32,BB32,BD32,BF32,BH32,BJ32,BL32),2))</f>
        <v>N/A</v>
      </c>
    </row>
    <row r="33" spans="2:65" ht="22.5" customHeight="1">
      <c r="B33" s="48" t="s">
        <v>73</v>
      </c>
      <c r="C33" s="31" t="s">
        <v>21</v>
      </c>
      <c r="D33" s="72"/>
      <c r="E33" s="72"/>
      <c r="F33" s="72"/>
      <c r="G33" s="98"/>
      <c r="H33" s="72"/>
      <c r="I33" s="25"/>
      <c r="J33" s="72"/>
      <c r="K33" s="25"/>
      <c r="L33" s="72"/>
      <c r="M33" s="25"/>
      <c r="N33" s="72"/>
      <c r="O33" s="25"/>
      <c r="P33" s="72"/>
      <c r="Q33" s="25"/>
      <c r="R33" s="72"/>
      <c r="S33" s="25"/>
      <c r="T33" s="72"/>
      <c r="U33" s="25"/>
      <c r="V33" s="72"/>
      <c r="W33" s="25"/>
      <c r="X33" s="72"/>
      <c r="Y33" s="25"/>
      <c r="Z33" s="72"/>
      <c r="AA33" s="25"/>
      <c r="AB33" s="72"/>
      <c r="AC33" s="25"/>
      <c r="AD33" s="72"/>
      <c r="AE33" s="25"/>
      <c r="AF33" s="72"/>
      <c r="AG33" s="25"/>
      <c r="AH33" s="27" t="str">
        <f>AH34</f>
        <v>N/A</v>
      </c>
      <c r="AI33" s="72"/>
      <c r="AJ33" s="25"/>
      <c r="AK33" s="72"/>
      <c r="AL33" s="25"/>
      <c r="AM33" s="72"/>
      <c r="AN33" s="25"/>
      <c r="AO33" s="72"/>
      <c r="AP33" s="25"/>
      <c r="AQ33" s="72"/>
      <c r="AR33" s="25"/>
      <c r="AS33" s="72"/>
      <c r="AT33" s="25"/>
      <c r="AU33" s="72"/>
      <c r="AV33" s="25"/>
      <c r="AW33" s="72"/>
      <c r="AX33" s="25"/>
      <c r="AY33" s="72"/>
      <c r="AZ33" s="25"/>
      <c r="BA33" s="72"/>
      <c r="BB33" s="25"/>
      <c r="BC33" s="72"/>
      <c r="BD33" s="25"/>
      <c r="BE33" s="72"/>
      <c r="BF33" s="25"/>
      <c r="BG33" s="72"/>
      <c r="BH33" s="25"/>
      <c r="BI33" s="72"/>
      <c r="BJ33" s="25"/>
      <c r="BK33" s="72"/>
      <c r="BL33" s="25"/>
      <c r="BM33" s="27" t="str">
        <f>BM34</f>
        <v>N/A</v>
      </c>
    </row>
    <row r="34" spans="2:65" ht="22.5" customHeight="1">
      <c r="B34" s="32" t="s">
        <v>74</v>
      </c>
      <c r="C34" s="49" t="s">
        <v>22</v>
      </c>
      <c r="D34" s="90">
        <f>'HIS Assessment 1'!E41</f>
        <v>0</v>
      </c>
      <c r="E34" s="90" t="str">
        <f>IF(D34="0-Not aplicable","N/A",IF(D34="1-Emerging/Ad hoc",1,IF(D34="2-Repeatable",2,IF(D34="3-Defined",3,IF(D34="4-Managed",4,IF(D34="5-Optimized",5,"N/A"))))))</f>
        <v>N/A</v>
      </c>
      <c r="F34" s="90">
        <f>'HIS Assessment 2'!E41</f>
        <v>0</v>
      </c>
      <c r="G34" s="90" t="str">
        <f>IF(F34="0-Not aplicable","N/A",IF(F34="1-Emerging/Ad hoc",1,IF(F34="2-Repeatable",2,IF(F34="3-Defined",3,IF(F34="4-Managed",4,IF(F34="5-Optimized",5,"N/A"))))))</f>
        <v>N/A</v>
      </c>
      <c r="H34" s="90">
        <f>'HIS Assessment 3'!E41</f>
        <v>0</v>
      </c>
      <c r="I34" s="90" t="str">
        <f>IF(H34="0-Not aplicable","N/A",IF(H34="1-Emerging/Ad hoc",1,IF(H34="2-Repeatable",2,IF(H34="3-Defined",3,IF(H34="4-Managed",4,IF(H34="5-Optimized",5,"N/A"))))))</f>
        <v>N/A</v>
      </c>
      <c r="J34" s="90">
        <f>'HIS Assessment 4'!E41</f>
        <v>0</v>
      </c>
      <c r="K34" s="90" t="str">
        <f>IF(J34="0-Not aplicable","N/A",IF(J34="1-Emerging/Ad hoc",1,IF(J34="2-Repeatable",2,IF(J34="3-Defined",3,IF(J34="4-Managed",4,IF(J34="5-Optimized",5,"N/A"))))))</f>
        <v>N/A</v>
      </c>
      <c r="L34" s="90">
        <f>'HIS Assessment 5'!E41</f>
        <v>0</v>
      </c>
      <c r="M34" s="90" t="str">
        <f>IF(L34="0-Not aplicable","N/A",IF(L34="1-Emerging/Ad hoc",1,IF(L34="2-Repeatable",2,IF(L34="3-Defined",3,IF(L34="4-Managed",4,IF(L34="5-Optimized",5,"N/A"))))))</f>
        <v>N/A</v>
      </c>
      <c r="N34" s="90">
        <f>'HIS Assessment 6'!E41</f>
        <v>0</v>
      </c>
      <c r="O34" s="90" t="str">
        <f>IF(N34="0-Not aplicable","N/A",IF(N34="1-Emerging/Ad hoc",1,IF(N34="2-Repeatable",2,IF(N34="3-Defined",3,IF(N34="4-Managed",4,IF(N34="5-Optimized",5,"N/A"))))))</f>
        <v>N/A</v>
      </c>
      <c r="P34" s="90">
        <f>'HIS Assessment 7'!E41</f>
        <v>0</v>
      </c>
      <c r="Q34" s="90" t="str">
        <f>IF(P34="0-Not aplicable","N/A",IF(P34="1-Emerging/Ad hoc",1,IF(P34="2-Repeatable",2,IF(P34="3-Defined",3,IF(P34="4-Managed",4,IF(P34="5-Optimized",5,"N/A"))))))</f>
        <v>N/A</v>
      </c>
      <c r="R34" s="90">
        <f>'HIS Assessment 8'!E41</f>
        <v>0</v>
      </c>
      <c r="S34" s="90" t="str">
        <f>IF(R34="0-Not aplicable","N/A",IF(R34="1-Emerging/Ad hoc",1,IF(R34="2-Repeatable",2,IF(R34="3-Defined",3,IF(R34="4-Managed",4,IF(R34="5-Optimized",5,"N/A"))))))</f>
        <v>N/A</v>
      </c>
      <c r="T34" s="90">
        <f>'HIS Assessment 9'!E41</f>
        <v>0</v>
      </c>
      <c r="U34" s="90" t="str">
        <f>IF(T34="0-Not aplicable","N/A",IF(T34="1-Emerging/Ad hoc",1,IF(T34="2-Repeatable",2,IF(T34="3-Defined",3,IF(T34="4-Managed",4,IF(T34="5-Optimized",5,"N/A"))))))</f>
        <v>N/A</v>
      </c>
      <c r="V34" s="90">
        <f>'HIS Assessment 10'!E41</f>
        <v>0</v>
      </c>
      <c r="W34" s="90" t="str">
        <f>IF(V34="0-Not aplicable","N/A",IF(V34="1-Emerging/Ad hoc",1,IF(V34="2-Repeatable",2,IF(V34="3-Defined",3,IF(V34="4-Managed",4,IF(V34="5-Optimized",5,"N/A"))))))</f>
        <v>N/A</v>
      </c>
      <c r="X34" s="90">
        <f>'HIS Assessment 11'!E41</f>
        <v>0</v>
      </c>
      <c r="Y34" s="90" t="str">
        <f>IF(X34="0-Not aplicable","N/A",IF(X34="1-Emerging/Ad hoc",1,IF(X34="2-Repeatable",2,IF(X34="3-Defined",3,IF(X34="4-Managed",4,IF(X34="5-Optimized",5,"N/A"))))))</f>
        <v>N/A</v>
      </c>
      <c r="Z34" s="90">
        <f>'HIS Assessment 12'!E41</f>
        <v>0</v>
      </c>
      <c r="AA34" s="90" t="str">
        <f>IF(Z34="0-Not aplicable","N/A",IF(Z34="1-Emerging/Ad hoc",1,IF(Z34="2-Repeatable",2,IF(Z34="3-Defined",3,IF(Z34="4-Managed",4,IF(Z34="5-Optimized",5,"N/A"))))))</f>
        <v>N/A</v>
      </c>
      <c r="AB34" s="90">
        <f>'HIS Assessment 13'!E41</f>
        <v>0</v>
      </c>
      <c r="AC34" s="90" t="str">
        <f>IF(AB34="0-Not aplicable","N/A",IF(AB34="1-Emerging/Ad hoc",1,IF(AB34="2-Repeatable",2,IF(AB34="3-Defined",3,IF(AB34="4-Managed",4,IF(AB34="5-Optimized",5,"N/A"))))))</f>
        <v>N/A</v>
      </c>
      <c r="AD34" s="90">
        <f>'HIS Assessment 14'!E41</f>
        <v>0</v>
      </c>
      <c r="AE34" s="90" t="str">
        <f>IF(AD34="0-Not aplicable","N/A",IF(AD34="1-Emerging/Ad hoc",1,IF(AD34="2-Repeatable",2,IF(AD34="3-Defined",3,IF(AD34="4-Managed",4,IF(AD34="5-Optimized",5,"N/A"))))))</f>
        <v>N/A</v>
      </c>
      <c r="AF34" s="90">
        <f>'HIS Assessment 15'!E41</f>
        <v>0</v>
      </c>
      <c r="AG34" s="90" t="str">
        <f>IF(AF34="0-Not aplicable","N/A",IF(AF34="1-Emerging/Ad hoc",1,IF(AF34="2-Repeatable",2,IF(AF34="3-Defined",3,IF(AF34="4-Managed",4,IF(AF34="5-Optimized",5,"N/A"))))))</f>
        <v>N/A</v>
      </c>
      <c r="AH34" s="28" t="str">
        <f>IF(AND(E34="N/A",G34="N/A",I34="N/A",K34="N/A",M34="N/A",O34="N/A",Q34="N/A",S34="N/A",U34="N/A",W34="N/A",Y34="N/A",AA34="N/A",AC34="N/A",AE34="N/A",AG34="N/A"),"N/A",ROUND(AVERAGE(E34,G34,I34,K34,M34,O34,Q34,S34,U34,W34,Y34,AA34,AC34,AE34,AG34),2))</f>
        <v>N/A</v>
      </c>
      <c r="AI34" s="90">
        <f>'HIS Assessment 1'!G41</f>
        <v>0</v>
      </c>
      <c r="AJ34" s="90" t="str">
        <f>IF(AI34="0-Not aplicable","N/A",IF(AI34="1-Emerging/Ad hoc",1,IF(AI34="2-Repeatable",2,IF(AI34="3-Defined",3,IF(AI34="4-Managed",4,IF(AI34="5-Optimized",5,"N/A"))))))</f>
        <v>N/A</v>
      </c>
      <c r="AK34" s="90">
        <f>'HIS Assessment 2'!G41</f>
        <v>0</v>
      </c>
      <c r="AL34" s="90" t="str">
        <f>IF(AK34="0-Not aplicable","N/A",IF(AK34="1-Emerging/Ad hoc",1,IF(AK34="2-Repeatable",2,IF(AK34="3-Defined",3,IF(AK34="4-Managed",4,IF(AK34="5-Optimized",5,"N/A"))))))</f>
        <v>N/A</v>
      </c>
      <c r="AM34" s="90">
        <f>'HIS Assessment 3'!G41</f>
        <v>0</v>
      </c>
      <c r="AN34" s="90" t="str">
        <f>IF(AM34="0-Not aplicable","N/A",IF(AM34="1-Emerging/Ad hoc",1,IF(AM34="2-Repeatable",2,IF(AM34="3-Defined",3,IF(AM34="4-Managed",4,IF(AM34="5-Optimized",5,"N/A"))))))</f>
        <v>N/A</v>
      </c>
      <c r="AO34" s="90">
        <f>'HIS Assessment 4'!G41</f>
        <v>0</v>
      </c>
      <c r="AP34" s="90" t="str">
        <f>IF(AO34="0-Not aplicable","N/A",IF(AO34="1-Emerging/Ad hoc",1,IF(AO34="2-Repeatable",2,IF(AO34="3-Defined",3,IF(AO34="4-Managed",4,IF(AO34="5-Optimized",5,"N/A"))))))</f>
        <v>N/A</v>
      </c>
      <c r="AQ34" s="90">
        <f>'HIS Assessment 5'!G41</f>
        <v>0</v>
      </c>
      <c r="AR34" s="90" t="str">
        <f>IF(AQ34="0-Not aplicable","N/A",IF(AQ34="1-Emerging/Ad hoc",1,IF(AQ34="2-Repeatable",2,IF(AQ34="3-Defined",3,IF(AQ34="4-Managed",4,IF(AQ34="5-Optimized",5,"N/A"))))))</f>
        <v>N/A</v>
      </c>
      <c r="AS34" s="90">
        <f>'HIS Assessment 6'!G41</f>
        <v>0</v>
      </c>
      <c r="AT34" s="90" t="str">
        <f>IF(AS34="0-Not aplicable","N/A",IF(AS34="1-Emerging/Ad hoc",1,IF(AS34="2-Repeatable",2,IF(AS34="3-Defined",3,IF(AS34="4-Managed",4,IF(AS34="5-Optimized",5,"N/A"))))))</f>
        <v>N/A</v>
      </c>
      <c r="AU34" s="90">
        <f>'HIS Assessment 7'!G41</f>
        <v>0</v>
      </c>
      <c r="AV34" s="90" t="str">
        <f>IF(AU34="0-Not aplicable","N/A",IF(AU34="1-Emerging/Ad hoc",1,IF(AU34="2-Repeatable",2,IF(AU34="3-Defined",3,IF(AU34="4-Managed",4,IF(AU34="5-Optimized",5,"N/A"))))))</f>
        <v>N/A</v>
      </c>
      <c r="AW34" s="90">
        <f>'HIS Assessment 8'!G41</f>
        <v>0</v>
      </c>
      <c r="AX34" s="90" t="str">
        <f>IF(AW34="0-Not aplicable","N/A",IF(AW34="1-Emerging/Ad hoc",1,IF(AW34="2-Repeatable",2,IF(AW34="3-Defined",3,IF(AW34="4-Managed",4,IF(AW34="5-Optimized",5,"N/A"))))))</f>
        <v>N/A</v>
      </c>
      <c r="AY34" s="90">
        <f>'HIS Assessment 9'!G41</f>
        <v>0</v>
      </c>
      <c r="AZ34" s="90" t="str">
        <f>IF(AY34="0-Not aplicable","N/A",IF(AY34="1-Emerging/Ad hoc",1,IF(AY34="2-Repeatable",2,IF(AY34="3-Defined",3,IF(AY34="4-Managed",4,IF(AY34="5-Optimized",5,"N/A"))))))</f>
        <v>N/A</v>
      </c>
      <c r="BA34" s="90">
        <f>'HIS Assessment 10'!G41</f>
        <v>0</v>
      </c>
      <c r="BB34" s="90" t="str">
        <f>IF(BA34="0-Not aplicable","N/A",IF(BA34="1-Emerging/Ad hoc",1,IF(BA34="2-Repeatable",2,IF(BA34="3-Defined",3,IF(BA34="4-Managed",4,IF(BA34="5-Optimized",5,"N/A"))))))</f>
        <v>N/A</v>
      </c>
      <c r="BC34" s="90">
        <f>'HIS Assessment 11'!G41</f>
        <v>0</v>
      </c>
      <c r="BD34" s="90" t="str">
        <f>IF(BC34="0-Not aplicable","N/A",IF(BC34="1-Emerging/Ad hoc",1,IF(BC34="2-Repeatable",2,IF(BC34="3-Defined",3,IF(BC34="4-Managed",4,IF(BC34="5-Optimized",5,"N/A"))))))</f>
        <v>N/A</v>
      </c>
      <c r="BE34" s="90">
        <f>'HIS Assessment 12'!G41</f>
        <v>0</v>
      </c>
      <c r="BF34" s="90" t="str">
        <f>IF(BE34="0-Not aplicable","N/A",IF(BE34="1-Emerging/Ad hoc",1,IF(BE34="2-Repeatable",2,IF(BE34="3-Defined",3,IF(BE34="4-Managed",4,IF(BE34="5-Optimized",5,"N/A"))))))</f>
        <v>N/A</v>
      </c>
      <c r="BG34" s="90">
        <f>'HIS Assessment 13'!G41</f>
        <v>0</v>
      </c>
      <c r="BH34" s="90" t="str">
        <f>IF(BG34="0-Not aplicable","N/A",IF(BG34="1-Emerging/Ad hoc",1,IF(BG34="2-Repeatable",2,IF(BG34="3-Defined",3,IF(BG34="4-Managed",4,IF(BG34="5-Optimized",5,"N/A"))))))</f>
        <v>N/A</v>
      </c>
      <c r="BI34" s="90">
        <f>'HIS Assessment 14'!G41</f>
        <v>0</v>
      </c>
      <c r="BJ34" s="90" t="str">
        <f>IF(BI34="0-Not aplicable","N/A",IF(BI34="1-Emerging/Ad hoc",1,IF(BI34="2-Repeatable",2,IF(BI34="3-Defined",3,IF(BI34="4-Managed",4,IF(BI34="5-Optimized",5,"N/A"))))))</f>
        <v>N/A</v>
      </c>
      <c r="BK34" s="90">
        <f>'HIS Assessment 15'!G41</f>
        <v>0</v>
      </c>
      <c r="BL34" s="90" t="str">
        <f>IF(BK34="0-Not aplicable","N/A",IF(BK34="1-Emerging/Ad hoc",1,IF(BK34="2-Repeatable",2,IF(BK34="3-Defined",3,IF(BK34="4-Managed",4,IF(BK34="5-Optimized",5,"N/A"))))))</f>
        <v>N/A</v>
      </c>
      <c r="BM34" s="24" t="str">
        <f>IF(AND(AJ34="N/A",AL34="N/A",AN34="N/A",AP34="N/A",AR34="N/A",AT34="N/A",AV34="N/A",AX34="N/A",AZ34="N/A",BB34="N/A",BD34="N/A",BF34="N/A",BH34="N/A",BJ34="N/A",BL34="N/A"),"N/A",ROUND(AVERAGE(AJ34,AL34,AN34,AP34,AR34,AT34,AV34,AX34,AZ34,BB34,BD34,BF34,BH34,BJ34,BL34),2))</f>
        <v>N/A</v>
      </c>
    </row>
    <row r="35" spans="2:65" ht="22.5" customHeight="1">
      <c r="B35" s="47" t="s">
        <v>75</v>
      </c>
      <c r="C35" s="30" t="s">
        <v>201</v>
      </c>
      <c r="D35" s="7"/>
      <c r="E35" s="7"/>
      <c r="F35" s="7"/>
      <c r="G35" s="7"/>
      <c r="H35" s="7"/>
      <c r="I35" s="7"/>
      <c r="J35" s="7"/>
      <c r="K35" s="7"/>
      <c r="L35" s="7"/>
      <c r="M35" s="7"/>
      <c r="N35" s="7"/>
      <c r="O35" s="7"/>
      <c r="P35" s="7"/>
      <c r="Q35" s="7"/>
      <c r="R35" s="7"/>
      <c r="S35" s="7"/>
      <c r="T35" s="7"/>
      <c r="U35" s="7"/>
      <c r="V35" s="7"/>
      <c r="W35" s="7"/>
      <c r="X35" s="7"/>
      <c r="Y35" s="7"/>
      <c r="Z35" s="7"/>
      <c r="AA35" s="7"/>
      <c r="AB35" s="7"/>
      <c r="AC35" s="7"/>
      <c r="AD35" s="7"/>
      <c r="AE35" s="7"/>
      <c r="AF35" s="7"/>
      <c r="AG35" s="7"/>
      <c r="AH35" s="29" t="str">
        <f>IF(AND(AH36="N/A",AH40="N/A",AH46),"N/A",ROUND(AVERAGE(AH36,AH40,AH46),2))</f>
        <v>N/A</v>
      </c>
      <c r="AI35" s="7"/>
      <c r="AJ35" s="7"/>
      <c r="AK35" s="7"/>
      <c r="AL35" s="7"/>
      <c r="AM35" s="7"/>
      <c r="AN35" s="7"/>
      <c r="AO35" s="7"/>
      <c r="AP35" s="7"/>
      <c r="AQ35" s="7"/>
      <c r="AR35" s="7"/>
      <c r="AS35" s="7"/>
      <c r="AT35" s="7"/>
      <c r="AU35" s="7"/>
      <c r="AV35" s="7"/>
      <c r="AW35" s="7"/>
      <c r="AX35" s="7"/>
      <c r="AY35" s="7"/>
      <c r="AZ35" s="7"/>
      <c r="BA35" s="7"/>
      <c r="BB35" s="7"/>
      <c r="BC35" s="7"/>
      <c r="BD35" s="7"/>
      <c r="BE35" s="7"/>
      <c r="BF35" s="7"/>
      <c r="BG35" s="7"/>
      <c r="BH35" s="7"/>
      <c r="BI35" s="7"/>
      <c r="BJ35" s="7"/>
      <c r="BK35" s="7"/>
      <c r="BL35" s="7"/>
      <c r="BM35" s="29" t="str">
        <f>IF(AND(BM36="N/A",BM40="N/A",BM46),"N/A",ROUND(AVERAGE(BM36,BM40,BM46),2))</f>
        <v>N/A</v>
      </c>
    </row>
    <row r="36" spans="2:65" ht="22.5" customHeight="1">
      <c r="B36" s="48" t="s">
        <v>79</v>
      </c>
      <c r="C36" s="31" t="s">
        <v>211</v>
      </c>
      <c r="D36" s="74"/>
      <c r="E36" s="74"/>
      <c r="F36" s="74"/>
      <c r="G36" s="98"/>
      <c r="H36" s="74"/>
      <c r="I36" s="10"/>
      <c r="J36" s="74"/>
      <c r="K36" s="10"/>
      <c r="L36" s="74"/>
      <c r="M36" s="10"/>
      <c r="N36" s="74"/>
      <c r="O36" s="10"/>
      <c r="P36" s="74"/>
      <c r="Q36" s="10"/>
      <c r="R36" s="74"/>
      <c r="S36" s="10"/>
      <c r="T36" s="74"/>
      <c r="U36" s="10"/>
      <c r="V36" s="74"/>
      <c r="W36" s="10"/>
      <c r="X36" s="74"/>
      <c r="Y36" s="10"/>
      <c r="Z36" s="74"/>
      <c r="AA36" s="10"/>
      <c r="AB36" s="74"/>
      <c r="AC36" s="10"/>
      <c r="AD36" s="74"/>
      <c r="AE36" s="10"/>
      <c r="AF36" s="74"/>
      <c r="AG36" s="10"/>
      <c r="AH36" s="27" t="str">
        <f>IF(AND(AH37="N/A",AH38="N/A",AH39="N/A"),"N/A",ROUND(AVERAGE(AH37:AH39),2))</f>
        <v>N/A</v>
      </c>
      <c r="AI36" s="74"/>
      <c r="AJ36" s="25"/>
      <c r="AK36" s="74"/>
      <c r="AL36" s="10"/>
      <c r="AM36" s="74"/>
      <c r="AN36" s="10"/>
      <c r="AO36" s="74"/>
      <c r="AP36" s="10"/>
      <c r="AQ36" s="74"/>
      <c r="AR36" s="10"/>
      <c r="AS36" s="74"/>
      <c r="AT36" s="10"/>
      <c r="AU36" s="74"/>
      <c r="AV36" s="10"/>
      <c r="AW36" s="74"/>
      <c r="AX36" s="10"/>
      <c r="AY36" s="74"/>
      <c r="AZ36" s="10"/>
      <c r="BA36" s="74"/>
      <c r="BB36" s="10"/>
      <c r="BC36" s="74"/>
      <c r="BD36" s="10"/>
      <c r="BE36" s="74"/>
      <c r="BF36" s="10"/>
      <c r="BG36" s="74"/>
      <c r="BH36" s="10"/>
      <c r="BI36" s="74"/>
      <c r="BJ36" s="10"/>
      <c r="BK36" s="74"/>
      <c r="BL36" s="10"/>
      <c r="BM36" s="27" t="str">
        <f>IF(AND(BM37="N/A",BM38="N/A",BM39="N/A"),"N/A",ROUND(AVERAGE(BM37:BM39),2))</f>
        <v>N/A</v>
      </c>
    </row>
    <row r="37" spans="2:65" ht="22.5" customHeight="1">
      <c r="B37" s="32" t="s">
        <v>95</v>
      </c>
      <c r="C37" s="49" t="s">
        <v>25</v>
      </c>
      <c r="D37" s="90">
        <f>'HIS Assessment 1'!E44</f>
        <v>0</v>
      </c>
      <c r="E37" s="90" t="str">
        <f>IF(D37="0-Not aplicable","N/A",IF(D37="1-Emerging/Ad hoc",1,IF(D37="2-Repeatable",2,IF(D37="3-Defined",3,IF(D37="4-Managed",4,IF(D37="5-Optimized",5,"N/A"))))))</f>
        <v>N/A</v>
      </c>
      <c r="F37" s="90">
        <f>'HIS Assessment 2'!E44</f>
        <v>0</v>
      </c>
      <c r="G37" s="90" t="str">
        <f>IF(F37="0-Not aplicable","N/A",IF(F37="1-Emerging/Ad hoc",1,IF(F37="2-Repeatable",2,IF(F37="3-Defined",3,IF(F37="4-Managed",4,IF(F37="5-Optimized",5,"N/A"))))))</f>
        <v>N/A</v>
      </c>
      <c r="H37" s="90">
        <f>'HIS Assessment 3'!E44</f>
        <v>0</v>
      </c>
      <c r="I37" s="90" t="str">
        <f>IF(H37="0-Not aplicable","N/A",IF(H37="1-Emerging/Ad hoc",1,IF(H37="2-Repeatable",2,IF(H37="3-Defined",3,IF(H37="4-Managed",4,IF(H37="5-Optimized",5,"N/A"))))))</f>
        <v>N/A</v>
      </c>
      <c r="J37" s="90">
        <f>'HIS Assessment 4'!E44</f>
        <v>0</v>
      </c>
      <c r="K37" s="90" t="str">
        <f>IF(J37="0-Not aplicable","N/A",IF(J37="1-Emerging/Ad hoc",1,IF(J37="2-Repeatable",2,IF(J37="3-Defined",3,IF(J37="4-Managed",4,IF(J37="5-Optimized",5,"N/A"))))))</f>
        <v>N/A</v>
      </c>
      <c r="L37" s="90">
        <f>'HIS Assessment 5'!E44</f>
        <v>0</v>
      </c>
      <c r="M37" s="90" t="str">
        <f>IF(L37="0-Not aplicable","N/A",IF(L37="1-Emerging/Ad hoc",1,IF(L37="2-Repeatable",2,IF(L37="3-Defined",3,IF(L37="4-Managed",4,IF(L37="5-Optimized",5,"N/A"))))))</f>
        <v>N/A</v>
      </c>
      <c r="N37" s="90">
        <f>'HIS Assessment 6'!E44</f>
        <v>0</v>
      </c>
      <c r="O37" s="90" t="str">
        <f>IF(N37="0-Not aplicable","N/A",IF(N37="1-Emerging/Ad hoc",1,IF(N37="2-Repeatable",2,IF(N37="3-Defined",3,IF(N37="4-Managed",4,IF(N37="5-Optimized",5,"N/A"))))))</f>
        <v>N/A</v>
      </c>
      <c r="P37" s="90">
        <f>'HIS Assessment 7'!E44</f>
        <v>0</v>
      </c>
      <c r="Q37" s="90" t="str">
        <f>IF(P37="0-Not aplicable","N/A",IF(P37="1-Emerging/Ad hoc",1,IF(P37="2-Repeatable",2,IF(P37="3-Defined",3,IF(P37="4-Managed",4,IF(P37="5-Optimized",5,"N/A"))))))</f>
        <v>N/A</v>
      </c>
      <c r="R37" s="90">
        <f>'HIS Assessment 8'!E44</f>
        <v>0</v>
      </c>
      <c r="S37" s="90" t="str">
        <f>IF(R37="0-Not aplicable","N/A",IF(R37="1-Emerging/Ad hoc",1,IF(R37="2-Repeatable",2,IF(R37="3-Defined",3,IF(R37="4-Managed",4,IF(R37="5-Optimized",5,"N/A"))))))</f>
        <v>N/A</v>
      </c>
      <c r="T37" s="90">
        <f>'HIS Assessment 9'!E44</f>
        <v>0</v>
      </c>
      <c r="U37" s="90" t="str">
        <f>IF(T37="0-Not aplicable","N/A",IF(T37="1-Emerging/Ad hoc",1,IF(T37="2-Repeatable",2,IF(T37="3-Defined",3,IF(T37="4-Managed",4,IF(T37="5-Optimized",5,"N/A"))))))</f>
        <v>N/A</v>
      </c>
      <c r="V37" s="90">
        <f>'HIS Assessment 10'!E44</f>
        <v>0</v>
      </c>
      <c r="W37" s="90" t="str">
        <f>IF(V37="0-Not aplicable","N/A",IF(V37="1-Emerging/Ad hoc",1,IF(V37="2-Repeatable",2,IF(V37="3-Defined",3,IF(V37="4-Managed",4,IF(V37="5-Optimized",5,"N/A"))))))</f>
        <v>N/A</v>
      </c>
      <c r="X37" s="90">
        <f>'HIS Assessment 11'!E44</f>
        <v>0</v>
      </c>
      <c r="Y37" s="90" t="str">
        <f>IF(X37="0-Not aplicable","N/A",IF(X37="1-Emerging/Ad hoc",1,IF(X37="2-Repeatable",2,IF(X37="3-Defined",3,IF(X37="4-Managed",4,IF(X37="5-Optimized",5,"N/A"))))))</f>
        <v>N/A</v>
      </c>
      <c r="Z37" s="90">
        <f>'HIS Assessment 12'!E44</f>
        <v>0</v>
      </c>
      <c r="AA37" s="90" t="str">
        <f>IF(Z37="0-Not aplicable","N/A",IF(Z37="1-Emerging/Ad hoc",1,IF(Z37="2-Repeatable",2,IF(Z37="3-Defined",3,IF(Z37="4-Managed",4,IF(Z37="5-Optimized",5,"N/A"))))))</f>
        <v>N/A</v>
      </c>
      <c r="AB37" s="90">
        <f>'HIS Assessment 13'!E44</f>
        <v>0</v>
      </c>
      <c r="AC37" s="90" t="str">
        <f>IF(AB37="0-Not aplicable","N/A",IF(AB37="1-Emerging/Ad hoc",1,IF(AB37="2-Repeatable",2,IF(AB37="3-Defined",3,IF(AB37="4-Managed",4,IF(AB37="5-Optimized",5,"N/A"))))))</f>
        <v>N/A</v>
      </c>
      <c r="AD37" s="90">
        <f>'HIS Assessment 14'!E44</f>
        <v>0</v>
      </c>
      <c r="AE37" s="90" t="str">
        <f>IF(AD37="0-Not aplicable","N/A",IF(AD37="1-Emerging/Ad hoc",1,IF(AD37="2-Repeatable",2,IF(AD37="3-Defined",3,IF(AD37="4-Managed",4,IF(AD37="5-Optimized",5,"N/A"))))))</f>
        <v>N/A</v>
      </c>
      <c r="AF37" s="90">
        <f>'HIS Assessment 15'!E44</f>
        <v>0</v>
      </c>
      <c r="AG37" s="90" t="str">
        <f>IF(AF37="0-Not aplicable","N/A",IF(AF37="1-Emerging/Ad hoc",1,IF(AF37="2-Repeatable",2,IF(AF37="3-Defined",3,IF(AF37="4-Managed",4,IF(AF37="5-Optimized",5,"N/A"))))))</f>
        <v>N/A</v>
      </c>
      <c r="AH37" s="28" t="str">
        <f>IF(AND(E37="N/A",G37="N/A",I37="N/A",K37="N/A",M37="N/A",O37="N/A",Q37="N/A",S37="N/A",U37="N/A",W37="N/A",Y37="N/A",AA37="N/A",AC37="N/A",AE37="N/A",AG37="N/A"),"N/A",ROUND(AVERAGE(E37,G37,I37,K37,M37,O37,Q37,S37,U37,W37,Y37,AA37,AC37,AE37,AG37),2))</f>
        <v>N/A</v>
      </c>
      <c r="AI37" s="90">
        <f>'HIS Assessment 1'!G44</f>
        <v>0</v>
      </c>
      <c r="AJ37" s="90" t="str">
        <f>IF(AI37="0-Not aplicable","N/A",IF(AI37="1-Emerging/Ad hoc",1,IF(AI37="2-Repeatable",2,IF(AI37="3-Defined",3,IF(AI37="4-Managed",4,IF(AI37="5-Optimized",5,"N/A"))))))</f>
        <v>N/A</v>
      </c>
      <c r="AK37" s="90">
        <f>'HIS Assessment 2'!G44</f>
        <v>0</v>
      </c>
      <c r="AL37" s="90" t="str">
        <f>IF(AK37="0-Not aplicable","N/A",IF(AK37="1-Emerging/Ad hoc",1,IF(AK37="2-Repeatable",2,IF(AK37="3-Defined",3,IF(AK37="4-Managed",4,IF(AK37="5-Optimized",5,"N/A"))))))</f>
        <v>N/A</v>
      </c>
      <c r="AM37" s="90">
        <f>'HIS Assessment 3'!G44</f>
        <v>0</v>
      </c>
      <c r="AN37" s="90" t="str">
        <f>IF(AM37="0-Not aplicable","N/A",IF(AM37="1-Emerging/Ad hoc",1,IF(AM37="2-Repeatable",2,IF(AM37="3-Defined",3,IF(AM37="4-Managed",4,IF(AM37="5-Optimized",5,"N/A"))))))</f>
        <v>N/A</v>
      </c>
      <c r="AO37" s="90">
        <f>'HIS Assessment 4'!G44</f>
        <v>0</v>
      </c>
      <c r="AP37" s="90" t="str">
        <f>IF(AO37="0-Not aplicable","N/A",IF(AO37="1-Emerging/Ad hoc",1,IF(AO37="2-Repeatable",2,IF(AO37="3-Defined",3,IF(AO37="4-Managed",4,IF(AO37="5-Optimized",5,"N/A"))))))</f>
        <v>N/A</v>
      </c>
      <c r="AQ37" s="90">
        <f>'HIS Assessment 5'!G44</f>
        <v>0</v>
      </c>
      <c r="AR37" s="90" t="str">
        <f>IF(AQ37="0-Not aplicable","N/A",IF(AQ37="1-Emerging/Ad hoc",1,IF(AQ37="2-Repeatable",2,IF(AQ37="3-Defined",3,IF(AQ37="4-Managed",4,IF(AQ37="5-Optimized",5,"N/A"))))))</f>
        <v>N/A</v>
      </c>
      <c r="AS37" s="90">
        <f>'HIS Assessment 6'!G44</f>
        <v>0</v>
      </c>
      <c r="AT37" s="90" t="str">
        <f>IF(AS37="0-Not aplicable","N/A",IF(AS37="1-Emerging/Ad hoc",1,IF(AS37="2-Repeatable",2,IF(AS37="3-Defined",3,IF(AS37="4-Managed",4,IF(AS37="5-Optimized",5,"N/A"))))))</f>
        <v>N/A</v>
      </c>
      <c r="AU37" s="90">
        <f>'HIS Assessment 7'!G44</f>
        <v>0</v>
      </c>
      <c r="AV37" s="90" t="str">
        <f>IF(AU37="0-Not aplicable","N/A",IF(AU37="1-Emerging/Ad hoc",1,IF(AU37="2-Repeatable",2,IF(AU37="3-Defined",3,IF(AU37="4-Managed",4,IF(AU37="5-Optimized",5,"N/A"))))))</f>
        <v>N/A</v>
      </c>
      <c r="AW37" s="90">
        <f>'HIS Assessment 8'!G44</f>
        <v>0</v>
      </c>
      <c r="AX37" s="90" t="str">
        <f>IF(AW37="0-Not aplicable","N/A",IF(AW37="1-Emerging/Ad hoc",1,IF(AW37="2-Repeatable",2,IF(AW37="3-Defined",3,IF(AW37="4-Managed",4,IF(AW37="5-Optimized",5,"N/A"))))))</f>
        <v>N/A</v>
      </c>
      <c r="AY37" s="90">
        <f>'HIS Assessment 9'!G44</f>
        <v>0</v>
      </c>
      <c r="AZ37" s="90" t="str">
        <f>IF(AY37="0-Not aplicable","N/A",IF(AY37="1-Emerging/Ad hoc",1,IF(AY37="2-Repeatable",2,IF(AY37="3-Defined",3,IF(AY37="4-Managed",4,IF(AY37="5-Optimized",5,"N/A"))))))</f>
        <v>N/A</v>
      </c>
      <c r="BA37" s="90">
        <f>'HIS Assessment 10'!G44</f>
        <v>0</v>
      </c>
      <c r="BB37" s="90" t="str">
        <f>IF(BA37="0-Not aplicable","N/A",IF(BA37="1-Emerging/Ad hoc",1,IF(BA37="2-Repeatable",2,IF(BA37="3-Defined",3,IF(BA37="4-Managed",4,IF(BA37="5-Optimized",5,"N/A"))))))</f>
        <v>N/A</v>
      </c>
      <c r="BC37" s="90">
        <f>'HIS Assessment 11'!G44</f>
        <v>0</v>
      </c>
      <c r="BD37" s="90" t="str">
        <f>IF(BC37="0-Not aplicable","N/A",IF(BC37="1-Emerging/Ad hoc",1,IF(BC37="2-Repeatable",2,IF(BC37="3-Defined",3,IF(BC37="4-Managed",4,IF(BC37="5-Optimized",5,"N/A"))))))</f>
        <v>N/A</v>
      </c>
      <c r="BE37" s="90">
        <f>'HIS Assessment 12'!G44</f>
        <v>0</v>
      </c>
      <c r="BF37" s="90" t="str">
        <f>IF(BE37="0-Not aplicable","N/A",IF(BE37="1-Emerging/Ad hoc",1,IF(BE37="2-Repeatable",2,IF(BE37="3-Defined",3,IF(BE37="4-Managed",4,IF(BE37="5-Optimized",5,"N/A"))))))</f>
        <v>N/A</v>
      </c>
      <c r="BG37" s="90">
        <f>'HIS Assessment 13'!G44</f>
        <v>0</v>
      </c>
      <c r="BH37" s="90" t="str">
        <f>IF(BG37="0-Not aplicable","N/A",IF(BG37="1-Emerging/Ad hoc",1,IF(BG37="2-Repeatable",2,IF(BG37="3-Defined",3,IF(BG37="4-Managed",4,IF(BG37="5-Optimized",5,"N/A"))))))</f>
        <v>N/A</v>
      </c>
      <c r="BI37" s="90">
        <f>'HIS Assessment 14'!G44</f>
        <v>0</v>
      </c>
      <c r="BJ37" s="90" t="str">
        <f>IF(BI37="0-Not aplicable","N/A",IF(BI37="1-Emerging/Ad hoc",1,IF(BI37="2-Repeatable",2,IF(BI37="3-Defined",3,IF(BI37="4-Managed",4,IF(BI37="5-Optimized",5,"N/A"))))))</f>
        <v>N/A</v>
      </c>
      <c r="BK37" s="90">
        <f>'HIS Assessment 15'!G44</f>
        <v>0</v>
      </c>
      <c r="BL37" s="90" t="str">
        <f>IF(BK37="0-Not aplicable","N/A",IF(BK37="1-Emerging/Ad hoc",1,IF(BK37="2-Repeatable",2,IF(BK37="3-Defined",3,IF(BK37="4-Managed",4,IF(BK37="5-Optimized",5,"N/A"))))))</f>
        <v>N/A</v>
      </c>
      <c r="BM37" s="24" t="str">
        <f>IF(AND(AJ37="N/A",AL37="N/A",AN37="N/A",AP37="N/A",AR37="N/A",AT37="N/A",AV37="N/A",AX37="N/A",AZ37="N/A",BB37="N/A",BD37="N/A",BF37="N/A",BH37="N/A",BJ37="N/A",BL37="N/A"),"N/A",ROUND(AVERAGE(AJ37,AL37,AN37,AP37,AR37,AT37,AV37,AX37,AZ37,BB37,BD37,BF37,BH37,BJ37,BL37),2))</f>
        <v>N/A</v>
      </c>
    </row>
    <row r="38" spans="2:65" ht="22.5" customHeight="1">
      <c r="B38" s="32" t="s">
        <v>96</v>
      </c>
      <c r="C38" s="49" t="s">
        <v>26</v>
      </c>
      <c r="D38" s="90">
        <f>'HIS Assessment 1'!E45</f>
        <v>0</v>
      </c>
      <c r="E38" s="90" t="str">
        <f>IF(D38="0-Not aplicable","N/A",IF(D38="1-Emerging/Ad hoc",1,IF(D38="2-Repeatable",2,IF(D38="3-Defined",3,IF(D38="4-Managed",4,IF(D38="5-Optimized",5,"N/A"))))))</f>
        <v>N/A</v>
      </c>
      <c r="F38" s="90">
        <f>'HIS Assessment 2'!E45</f>
        <v>0</v>
      </c>
      <c r="G38" s="90" t="str">
        <f>IF(F38="0-Not aplicable","N/A",IF(F38="1-Emerging/Ad hoc",1,IF(F38="2-Repeatable",2,IF(F38="3-Defined",3,IF(F38="4-Managed",4,IF(F38="5-Optimized",5,"N/A"))))))</f>
        <v>N/A</v>
      </c>
      <c r="H38" s="90">
        <f>'HIS Assessment 3'!E45</f>
        <v>0</v>
      </c>
      <c r="I38" s="90" t="str">
        <f>IF(H38="0-Not aplicable","N/A",IF(H38="1-Emerging/Ad hoc",1,IF(H38="2-Repeatable",2,IF(H38="3-Defined",3,IF(H38="4-Managed",4,IF(H38="5-Optimized",5,"N/A"))))))</f>
        <v>N/A</v>
      </c>
      <c r="J38" s="90">
        <f>'HIS Assessment 4'!E45</f>
        <v>0</v>
      </c>
      <c r="K38" s="90" t="str">
        <f>IF(J38="0-Not aplicable","N/A",IF(J38="1-Emerging/Ad hoc",1,IF(J38="2-Repeatable",2,IF(J38="3-Defined",3,IF(J38="4-Managed",4,IF(J38="5-Optimized",5,"N/A"))))))</f>
        <v>N/A</v>
      </c>
      <c r="L38" s="90">
        <f>'HIS Assessment 5'!E45</f>
        <v>0</v>
      </c>
      <c r="M38" s="90" t="str">
        <f>IF(L38="0-Not aplicable","N/A",IF(L38="1-Emerging/Ad hoc",1,IF(L38="2-Repeatable",2,IF(L38="3-Defined",3,IF(L38="4-Managed",4,IF(L38="5-Optimized",5,"N/A"))))))</f>
        <v>N/A</v>
      </c>
      <c r="N38" s="90">
        <f>'HIS Assessment 6'!E45</f>
        <v>0</v>
      </c>
      <c r="O38" s="90" t="str">
        <f>IF(N38="0-Not aplicable","N/A",IF(N38="1-Emerging/Ad hoc",1,IF(N38="2-Repeatable",2,IF(N38="3-Defined",3,IF(N38="4-Managed",4,IF(N38="5-Optimized",5,"N/A"))))))</f>
        <v>N/A</v>
      </c>
      <c r="P38" s="90">
        <f>'HIS Assessment 7'!E45</f>
        <v>0</v>
      </c>
      <c r="Q38" s="90" t="str">
        <f>IF(P38="0-Not aplicable","N/A",IF(P38="1-Emerging/Ad hoc",1,IF(P38="2-Repeatable",2,IF(P38="3-Defined",3,IF(P38="4-Managed",4,IF(P38="5-Optimized",5,"N/A"))))))</f>
        <v>N/A</v>
      </c>
      <c r="R38" s="90">
        <f>'HIS Assessment 8'!E45</f>
        <v>0</v>
      </c>
      <c r="S38" s="90" t="str">
        <f>IF(R38="0-Not aplicable","N/A",IF(R38="1-Emerging/Ad hoc",1,IF(R38="2-Repeatable",2,IF(R38="3-Defined",3,IF(R38="4-Managed",4,IF(R38="5-Optimized",5,"N/A"))))))</f>
        <v>N/A</v>
      </c>
      <c r="T38" s="90">
        <f>'HIS Assessment 9'!E45</f>
        <v>0</v>
      </c>
      <c r="U38" s="90" t="str">
        <f>IF(T38="0-Not aplicable","N/A",IF(T38="1-Emerging/Ad hoc",1,IF(T38="2-Repeatable",2,IF(T38="3-Defined",3,IF(T38="4-Managed",4,IF(T38="5-Optimized",5,"N/A"))))))</f>
        <v>N/A</v>
      </c>
      <c r="V38" s="90">
        <f>'HIS Assessment 10'!E45</f>
        <v>0</v>
      </c>
      <c r="W38" s="90" t="str">
        <f>IF(V38="0-Not aplicable","N/A",IF(V38="1-Emerging/Ad hoc",1,IF(V38="2-Repeatable",2,IF(V38="3-Defined",3,IF(V38="4-Managed",4,IF(V38="5-Optimized",5,"N/A"))))))</f>
        <v>N/A</v>
      </c>
      <c r="X38" s="90">
        <f>'HIS Assessment 11'!E45</f>
        <v>0</v>
      </c>
      <c r="Y38" s="90" t="str">
        <f>IF(X38="0-Not aplicable","N/A",IF(X38="1-Emerging/Ad hoc",1,IF(X38="2-Repeatable",2,IF(X38="3-Defined",3,IF(X38="4-Managed",4,IF(X38="5-Optimized",5,"N/A"))))))</f>
        <v>N/A</v>
      </c>
      <c r="Z38" s="90">
        <f>'HIS Assessment 12'!E45</f>
        <v>0</v>
      </c>
      <c r="AA38" s="90" t="str">
        <f>IF(Z38="0-Not aplicable","N/A",IF(Z38="1-Emerging/Ad hoc",1,IF(Z38="2-Repeatable",2,IF(Z38="3-Defined",3,IF(Z38="4-Managed",4,IF(Z38="5-Optimized",5,"N/A"))))))</f>
        <v>N/A</v>
      </c>
      <c r="AB38" s="90">
        <f>'HIS Assessment 13'!E45</f>
        <v>0</v>
      </c>
      <c r="AC38" s="90" t="str">
        <f>IF(AB38="0-Not aplicable","N/A",IF(AB38="1-Emerging/Ad hoc",1,IF(AB38="2-Repeatable",2,IF(AB38="3-Defined",3,IF(AB38="4-Managed",4,IF(AB38="5-Optimized",5,"N/A"))))))</f>
        <v>N/A</v>
      </c>
      <c r="AD38" s="90">
        <f>'HIS Assessment 14'!E45</f>
        <v>0</v>
      </c>
      <c r="AE38" s="90" t="str">
        <f>IF(AD38="0-Not aplicable","N/A",IF(AD38="1-Emerging/Ad hoc",1,IF(AD38="2-Repeatable",2,IF(AD38="3-Defined",3,IF(AD38="4-Managed",4,IF(AD38="5-Optimized",5,"N/A"))))))</f>
        <v>N/A</v>
      </c>
      <c r="AF38" s="90">
        <f>'HIS Assessment 15'!E45</f>
        <v>0</v>
      </c>
      <c r="AG38" s="90" t="str">
        <f>IF(AF38="0-Not aplicable","N/A",IF(AF38="1-Emerging/Ad hoc",1,IF(AF38="2-Repeatable",2,IF(AF38="3-Defined",3,IF(AF38="4-Managed",4,IF(AF38="5-Optimized",5,"N/A"))))))</f>
        <v>N/A</v>
      </c>
      <c r="AH38" s="28" t="str">
        <f>IF(AND(E38="N/A",G38="N/A",I38="N/A",K38="N/A",M38="N/A",O38="N/A",Q38="N/A",S38="N/A",U38="N/A",W38="N/A",Y38="N/A",AA38="N/A",AC38="N/A",AE38="N/A",AG38="N/A"),"N/A",ROUND(AVERAGE(E38,G38,I38,K38,M38,O38,Q38,S38,U38,W38,Y38,AA38,AC38,AE38,AG38),2))</f>
        <v>N/A</v>
      </c>
      <c r="AI38" s="90">
        <f>'HIS Assessment 1'!G45</f>
        <v>0</v>
      </c>
      <c r="AJ38" s="90" t="str">
        <f>IF(AI38="0-Not aplicable","N/A",IF(AI38="1-Emerging/Ad hoc",1,IF(AI38="2-Repeatable",2,IF(AI38="3-Defined",3,IF(AI38="4-Managed",4,IF(AI38="5-Optimized",5,"N/A"))))))</f>
        <v>N/A</v>
      </c>
      <c r="AK38" s="90">
        <f>'HIS Assessment 2'!G45</f>
        <v>0</v>
      </c>
      <c r="AL38" s="90" t="str">
        <f>IF(AK38="0-Not aplicable","N/A",IF(AK38="1-Emerging/Ad hoc",1,IF(AK38="2-Repeatable",2,IF(AK38="3-Defined",3,IF(AK38="4-Managed",4,IF(AK38="5-Optimized",5,"N/A"))))))</f>
        <v>N/A</v>
      </c>
      <c r="AM38" s="90">
        <f>'HIS Assessment 3'!G45</f>
        <v>0</v>
      </c>
      <c r="AN38" s="90" t="str">
        <f>IF(AM38="0-Not aplicable","N/A",IF(AM38="1-Emerging/Ad hoc",1,IF(AM38="2-Repeatable",2,IF(AM38="3-Defined",3,IF(AM38="4-Managed",4,IF(AM38="5-Optimized",5,"N/A"))))))</f>
        <v>N/A</v>
      </c>
      <c r="AO38" s="90">
        <f>'HIS Assessment 4'!G45</f>
        <v>0</v>
      </c>
      <c r="AP38" s="90" t="str">
        <f>IF(AO38="0-Not aplicable","N/A",IF(AO38="1-Emerging/Ad hoc",1,IF(AO38="2-Repeatable",2,IF(AO38="3-Defined",3,IF(AO38="4-Managed",4,IF(AO38="5-Optimized",5,"N/A"))))))</f>
        <v>N/A</v>
      </c>
      <c r="AQ38" s="90">
        <f>'HIS Assessment 5'!G45</f>
        <v>0</v>
      </c>
      <c r="AR38" s="90" t="str">
        <f>IF(AQ38="0-Not aplicable","N/A",IF(AQ38="1-Emerging/Ad hoc",1,IF(AQ38="2-Repeatable",2,IF(AQ38="3-Defined",3,IF(AQ38="4-Managed",4,IF(AQ38="5-Optimized",5,"N/A"))))))</f>
        <v>N/A</v>
      </c>
      <c r="AS38" s="90">
        <f>'HIS Assessment 6'!G45</f>
        <v>0</v>
      </c>
      <c r="AT38" s="90" t="str">
        <f>IF(AS38="0-Not aplicable","N/A",IF(AS38="1-Emerging/Ad hoc",1,IF(AS38="2-Repeatable",2,IF(AS38="3-Defined",3,IF(AS38="4-Managed",4,IF(AS38="5-Optimized",5,"N/A"))))))</f>
        <v>N/A</v>
      </c>
      <c r="AU38" s="90">
        <f>'HIS Assessment 7'!G45</f>
        <v>0</v>
      </c>
      <c r="AV38" s="90" t="str">
        <f>IF(AU38="0-Not aplicable","N/A",IF(AU38="1-Emerging/Ad hoc",1,IF(AU38="2-Repeatable",2,IF(AU38="3-Defined",3,IF(AU38="4-Managed",4,IF(AU38="5-Optimized",5,"N/A"))))))</f>
        <v>N/A</v>
      </c>
      <c r="AW38" s="90">
        <f>'HIS Assessment 8'!G45</f>
        <v>0</v>
      </c>
      <c r="AX38" s="90" t="str">
        <f>IF(AW38="0-Not aplicable","N/A",IF(AW38="1-Emerging/Ad hoc",1,IF(AW38="2-Repeatable",2,IF(AW38="3-Defined",3,IF(AW38="4-Managed",4,IF(AW38="5-Optimized",5,"N/A"))))))</f>
        <v>N/A</v>
      </c>
      <c r="AY38" s="90">
        <f>'HIS Assessment 9'!G45</f>
        <v>0</v>
      </c>
      <c r="AZ38" s="90" t="str">
        <f>IF(AY38="0-Not aplicable","N/A",IF(AY38="1-Emerging/Ad hoc",1,IF(AY38="2-Repeatable",2,IF(AY38="3-Defined",3,IF(AY38="4-Managed",4,IF(AY38="5-Optimized",5,"N/A"))))))</f>
        <v>N/A</v>
      </c>
      <c r="BA38" s="90">
        <f>'HIS Assessment 10'!G45</f>
        <v>0</v>
      </c>
      <c r="BB38" s="90" t="str">
        <f>IF(BA38="0-Not aplicable","N/A",IF(BA38="1-Emerging/Ad hoc",1,IF(BA38="2-Repeatable",2,IF(BA38="3-Defined",3,IF(BA38="4-Managed",4,IF(BA38="5-Optimized",5,"N/A"))))))</f>
        <v>N/A</v>
      </c>
      <c r="BC38" s="90">
        <f>'HIS Assessment 11'!G45</f>
        <v>0</v>
      </c>
      <c r="BD38" s="90" t="str">
        <f>IF(BC38="0-Not aplicable","N/A",IF(BC38="1-Emerging/Ad hoc",1,IF(BC38="2-Repeatable",2,IF(BC38="3-Defined",3,IF(BC38="4-Managed",4,IF(BC38="5-Optimized",5,"N/A"))))))</f>
        <v>N/A</v>
      </c>
      <c r="BE38" s="90">
        <f>'HIS Assessment 12'!G45</f>
        <v>0</v>
      </c>
      <c r="BF38" s="90" t="str">
        <f>IF(BE38="0-Not aplicable","N/A",IF(BE38="1-Emerging/Ad hoc",1,IF(BE38="2-Repeatable",2,IF(BE38="3-Defined",3,IF(BE38="4-Managed",4,IF(BE38="5-Optimized",5,"N/A"))))))</f>
        <v>N/A</v>
      </c>
      <c r="BG38" s="90">
        <f>'HIS Assessment 13'!G45</f>
        <v>0</v>
      </c>
      <c r="BH38" s="90" t="str">
        <f>IF(BG38="0-Not aplicable","N/A",IF(BG38="1-Emerging/Ad hoc",1,IF(BG38="2-Repeatable",2,IF(BG38="3-Defined",3,IF(BG38="4-Managed",4,IF(BG38="5-Optimized",5,"N/A"))))))</f>
        <v>N/A</v>
      </c>
      <c r="BI38" s="90">
        <f>'HIS Assessment 14'!G45</f>
        <v>0</v>
      </c>
      <c r="BJ38" s="90" t="str">
        <f>IF(BI38="0-Not aplicable","N/A",IF(BI38="1-Emerging/Ad hoc",1,IF(BI38="2-Repeatable",2,IF(BI38="3-Defined",3,IF(BI38="4-Managed",4,IF(BI38="5-Optimized",5,"N/A"))))))</f>
        <v>N/A</v>
      </c>
      <c r="BK38" s="90">
        <f>'HIS Assessment 15'!G45</f>
        <v>0</v>
      </c>
      <c r="BL38" s="90" t="str">
        <f>IF(BK38="0-Not aplicable","N/A",IF(BK38="1-Emerging/Ad hoc",1,IF(BK38="2-Repeatable",2,IF(BK38="3-Defined",3,IF(BK38="4-Managed",4,IF(BK38="5-Optimized",5,"N/A"))))))</f>
        <v>N/A</v>
      </c>
      <c r="BM38" s="24" t="str">
        <f>IF(AND(AJ38="N/A",AL38="N/A",AN38="N/A",AP38="N/A",AR38="N/A",AT38="N/A",AV38="N/A",AX38="N/A",AZ38="N/A",BB38="N/A",BD38="N/A",BF38="N/A",BH38="N/A",BJ38="N/A",BL38="N/A"),"N/A",ROUND(AVERAGE(AJ38,AL38,AN38,AP38,AR38,AT38,AV38,AX38,AZ38,BB38,BD38,BF38,BH38,BJ38,BL38),2))</f>
        <v>N/A</v>
      </c>
    </row>
    <row r="39" spans="2:65" ht="22.5" customHeight="1">
      <c r="B39" s="32" t="s">
        <v>97</v>
      </c>
      <c r="C39" s="49" t="s">
        <v>27</v>
      </c>
      <c r="D39" s="90">
        <f>'HIS Assessment 1'!E46</f>
        <v>0</v>
      </c>
      <c r="E39" s="90" t="str">
        <f>IF(D39="0-Not aplicable","N/A",IF(D39="1-Emerging/Ad hoc",1,IF(D39="2-Repeatable",2,IF(D39="3-Defined",3,IF(D39="4-Managed",4,IF(D39="5-Optimized",5,"N/A"))))))</f>
        <v>N/A</v>
      </c>
      <c r="F39" s="90">
        <f>'HIS Assessment 2'!E46</f>
        <v>0</v>
      </c>
      <c r="G39" s="90" t="str">
        <f>IF(F39="0-Not aplicable","N/A",IF(F39="1-Emerging/Ad hoc",1,IF(F39="2-Repeatable",2,IF(F39="3-Defined",3,IF(F39="4-Managed",4,IF(F39="5-Optimized",5,"N/A"))))))</f>
        <v>N/A</v>
      </c>
      <c r="H39" s="90">
        <f>'HIS Assessment 3'!E46</f>
        <v>0</v>
      </c>
      <c r="I39" s="90" t="str">
        <f>IF(H39="0-Not aplicable","N/A",IF(H39="1-Emerging/Ad hoc",1,IF(H39="2-Repeatable",2,IF(H39="3-Defined",3,IF(H39="4-Managed",4,IF(H39="5-Optimized",5,"N/A"))))))</f>
        <v>N/A</v>
      </c>
      <c r="J39" s="90">
        <f>'HIS Assessment 4'!E46</f>
        <v>0</v>
      </c>
      <c r="K39" s="90" t="str">
        <f>IF(J39="0-Not aplicable","N/A",IF(J39="1-Emerging/Ad hoc",1,IF(J39="2-Repeatable",2,IF(J39="3-Defined",3,IF(J39="4-Managed",4,IF(J39="5-Optimized",5,"N/A"))))))</f>
        <v>N/A</v>
      </c>
      <c r="L39" s="90">
        <f>'HIS Assessment 5'!E46</f>
        <v>0</v>
      </c>
      <c r="M39" s="90" t="str">
        <f>IF(L39="0-Not aplicable","N/A",IF(L39="1-Emerging/Ad hoc",1,IF(L39="2-Repeatable",2,IF(L39="3-Defined",3,IF(L39="4-Managed",4,IF(L39="5-Optimized",5,"N/A"))))))</f>
        <v>N/A</v>
      </c>
      <c r="N39" s="90">
        <f>'HIS Assessment 6'!E46</f>
        <v>0</v>
      </c>
      <c r="O39" s="90" t="str">
        <f>IF(N39="0-Not aplicable","N/A",IF(N39="1-Emerging/Ad hoc",1,IF(N39="2-Repeatable",2,IF(N39="3-Defined",3,IF(N39="4-Managed",4,IF(N39="5-Optimized",5,"N/A"))))))</f>
        <v>N/A</v>
      </c>
      <c r="P39" s="90">
        <f>'HIS Assessment 7'!E46</f>
        <v>0</v>
      </c>
      <c r="Q39" s="90" t="str">
        <f>IF(P39="0-Not aplicable","N/A",IF(P39="1-Emerging/Ad hoc",1,IF(P39="2-Repeatable",2,IF(P39="3-Defined",3,IF(P39="4-Managed",4,IF(P39="5-Optimized",5,"N/A"))))))</f>
        <v>N/A</v>
      </c>
      <c r="R39" s="90">
        <f>'HIS Assessment 8'!E46</f>
        <v>0</v>
      </c>
      <c r="S39" s="90" t="str">
        <f>IF(R39="0-Not aplicable","N/A",IF(R39="1-Emerging/Ad hoc",1,IF(R39="2-Repeatable",2,IF(R39="3-Defined",3,IF(R39="4-Managed",4,IF(R39="5-Optimized",5,"N/A"))))))</f>
        <v>N/A</v>
      </c>
      <c r="T39" s="90">
        <f>'HIS Assessment 9'!E46</f>
        <v>0</v>
      </c>
      <c r="U39" s="90" t="str">
        <f>IF(T39="0-Not aplicable","N/A",IF(T39="1-Emerging/Ad hoc",1,IF(T39="2-Repeatable",2,IF(T39="3-Defined",3,IF(T39="4-Managed",4,IF(T39="5-Optimized",5,"N/A"))))))</f>
        <v>N/A</v>
      </c>
      <c r="V39" s="90">
        <f>'HIS Assessment 10'!E46</f>
        <v>0</v>
      </c>
      <c r="W39" s="90" t="str">
        <f>IF(V39="0-Not aplicable","N/A",IF(V39="1-Emerging/Ad hoc",1,IF(V39="2-Repeatable",2,IF(V39="3-Defined",3,IF(V39="4-Managed",4,IF(V39="5-Optimized",5,"N/A"))))))</f>
        <v>N/A</v>
      </c>
      <c r="X39" s="90">
        <f>'HIS Assessment 11'!E46</f>
        <v>0</v>
      </c>
      <c r="Y39" s="90" t="str">
        <f>IF(X39="0-Not aplicable","N/A",IF(X39="1-Emerging/Ad hoc",1,IF(X39="2-Repeatable",2,IF(X39="3-Defined",3,IF(X39="4-Managed",4,IF(X39="5-Optimized",5,"N/A"))))))</f>
        <v>N/A</v>
      </c>
      <c r="Z39" s="90">
        <f>'HIS Assessment 12'!E46</f>
        <v>0</v>
      </c>
      <c r="AA39" s="90" t="str">
        <f>IF(Z39="0-Not aplicable","N/A",IF(Z39="1-Emerging/Ad hoc",1,IF(Z39="2-Repeatable",2,IF(Z39="3-Defined",3,IF(Z39="4-Managed",4,IF(Z39="5-Optimized",5,"N/A"))))))</f>
        <v>N/A</v>
      </c>
      <c r="AB39" s="90">
        <f>'HIS Assessment 13'!E46</f>
        <v>0</v>
      </c>
      <c r="AC39" s="90" t="str">
        <f>IF(AB39="0-Not aplicable","N/A",IF(AB39="1-Emerging/Ad hoc",1,IF(AB39="2-Repeatable",2,IF(AB39="3-Defined",3,IF(AB39="4-Managed",4,IF(AB39="5-Optimized",5,"N/A"))))))</f>
        <v>N/A</v>
      </c>
      <c r="AD39" s="90">
        <f>'HIS Assessment 14'!E46</f>
        <v>0</v>
      </c>
      <c r="AE39" s="90" t="str">
        <f>IF(AD39="0-Not aplicable","N/A",IF(AD39="1-Emerging/Ad hoc",1,IF(AD39="2-Repeatable",2,IF(AD39="3-Defined",3,IF(AD39="4-Managed",4,IF(AD39="5-Optimized",5,"N/A"))))))</f>
        <v>N/A</v>
      </c>
      <c r="AF39" s="90">
        <f>'HIS Assessment 15'!E46</f>
        <v>0</v>
      </c>
      <c r="AG39" s="90" t="str">
        <f>IF(AF39="0-Not aplicable","N/A",IF(AF39="1-Emerging/Ad hoc",1,IF(AF39="2-Repeatable",2,IF(AF39="3-Defined",3,IF(AF39="4-Managed",4,IF(AF39="5-Optimized",5,"N/A"))))))</f>
        <v>N/A</v>
      </c>
      <c r="AH39" s="28" t="str">
        <f>IF(AND(E39="N/A",G39="N/A",I39="N/A",K39="N/A",M39="N/A",O39="N/A",Q39="N/A",S39="N/A",U39="N/A",W39="N/A",Y39="N/A",AA39="N/A",AC39="N/A",AE39="N/A",AG39="N/A"),"N/A",ROUND(AVERAGE(E39,G39,I39,K39,M39,O39,Q39,S39,U39,W39,Y39,AA39,AC39,AE39,AG39),2))</f>
        <v>N/A</v>
      </c>
      <c r="AI39" s="90">
        <f>'HIS Assessment 1'!G46</f>
        <v>0</v>
      </c>
      <c r="AJ39" s="90" t="str">
        <f>IF(AI39="0-Not aplicable","N/A",IF(AI39="1-Emerging/Ad hoc",1,IF(AI39="2-Repeatable",2,IF(AI39="3-Defined",3,IF(AI39="4-Managed",4,IF(AI39="5-Optimized",5,"N/A"))))))</f>
        <v>N/A</v>
      </c>
      <c r="AK39" s="90">
        <f>'HIS Assessment 2'!G46</f>
        <v>0</v>
      </c>
      <c r="AL39" s="90" t="str">
        <f>IF(AK39="0-Not aplicable","N/A",IF(AK39="1-Emerging/Ad hoc",1,IF(AK39="2-Repeatable",2,IF(AK39="3-Defined",3,IF(AK39="4-Managed",4,IF(AK39="5-Optimized",5,"N/A"))))))</f>
        <v>N/A</v>
      </c>
      <c r="AM39" s="90">
        <f>'HIS Assessment 3'!G46</f>
        <v>0</v>
      </c>
      <c r="AN39" s="90" t="str">
        <f>IF(AM39="0-Not aplicable","N/A",IF(AM39="1-Emerging/Ad hoc",1,IF(AM39="2-Repeatable",2,IF(AM39="3-Defined",3,IF(AM39="4-Managed",4,IF(AM39="5-Optimized",5,"N/A"))))))</f>
        <v>N/A</v>
      </c>
      <c r="AO39" s="90">
        <f>'HIS Assessment 4'!G46</f>
        <v>0</v>
      </c>
      <c r="AP39" s="90" t="str">
        <f>IF(AO39="0-Not aplicable","N/A",IF(AO39="1-Emerging/Ad hoc",1,IF(AO39="2-Repeatable",2,IF(AO39="3-Defined",3,IF(AO39="4-Managed",4,IF(AO39="5-Optimized",5,"N/A"))))))</f>
        <v>N/A</v>
      </c>
      <c r="AQ39" s="90">
        <f>'HIS Assessment 5'!G46</f>
        <v>0</v>
      </c>
      <c r="AR39" s="90" t="str">
        <f>IF(AQ39="0-Not aplicable","N/A",IF(AQ39="1-Emerging/Ad hoc",1,IF(AQ39="2-Repeatable",2,IF(AQ39="3-Defined",3,IF(AQ39="4-Managed",4,IF(AQ39="5-Optimized",5,"N/A"))))))</f>
        <v>N/A</v>
      </c>
      <c r="AS39" s="90">
        <f>'HIS Assessment 6'!G46</f>
        <v>0</v>
      </c>
      <c r="AT39" s="90" t="str">
        <f>IF(AS39="0-Not aplicable","N/A",IF(AS39="1-Emerging/Ad hoc",1,IF(AS39="2-Repeatable",2,IF(AS39="3-Defined",3,IF(AS39="4-Managed",4,IF(AS39="5-Optimized",5,"N/A"))))))</f>
        <v>N/A</v>
      </c>
      <c r="AU39" s="90">
        <f>'HIS Assessment 7'!G46</f>
        <v>0</v>
      </c>
      <c r="AV39" s="90" t="str">
        <f>IF(AU39="0-Not aplicable","N/A",IF(AU39="1-Emerging/Ad hoc",1,IF(AU39="2-Repeatable",2,IF(AU39="3-Defined",3,IF(AU39="4-Managed",4,IF(AU39="5-Optimized",5,"N/A"))))))</f>
        <v>N/A</v>
      </c>
      <c r="AW39" s="90">
        <f>'HIS Assessment 8'!G46</f>
        <v>0</v>
      </c>
      <c r="AX39" s="90" t="str">
        <f>IF(AW39="0-Not aplicable","N/A",IF(AW39="1-Emerging/Ad hoc",1,IF(AW39="2-Repeatable",2,IF(AW39="3-Defined",3,IF(AW39="4-Managed",4,IF(AW39="5-Optimized",5,"N/A"))))))</f>
        <v>N/A</v>
      </c>
      <c r="AY39" s="90">
        <f>'HIS Assessment 9'!G46</f>
        <v>0</v>
      </c>
      <c r="AZ39" s="90" t="str">
        <f>IF(AY39="0-Not aplicable","N/A",IF(AY39="1-Emerging/Ad hoc",1,IF(AY39="2-Repeatable",2,IF(AY39="3-Defined",3,IF(AY39="4-Managed",4,IF(AY39="5-Optimized",5,"N/A"))))))</f>
        <v>N/A</v>
      </c>
      <c r="BA39" s="90">
        <f>'HIS Assessment 10'!G46</f>
        <v>0</v>
      </c>
      <c r="BB39" s="90" t="str">
        <f>IF(BA39="0-Not aplicable","N/A",IF(BA39="1-Emerging/Ad hoc",1,IF(BA39="2-Repeatable",2,IF(BA39="3-Defined",3,IF(BA39="4-Managed",4,IF(BA39="5-Optimized",5,"N/A"))))))</f>
        <v>N/A</v>
      </c>
      <c r="BC39" s="90">
        <f>'HIS Assessment 11'!G46</f>
        <v>0</v>
      </c>
      <c r="BD39" s="90" t="str">
        <f>IF(BC39="0-Not aplicable","N/A",IF(BC39="1-Emerging/Ad hoc",1,IF(BC39="2-Repeatable",2,IF(BC39="3-Defined",3,IF(BC39="4-Managed",4,IF(BC39="5-Optimized",5,"N/A"))))))</f>
        <v>N/A</v>
      </c>
      <c r="BE39" s="90">
        <f>'HIS Assessment 12'!G46</f>
        <v>0</v>
      </c>
      <c r="BF39" s="90" t="str">
        <f>IF(BE39="0-Not aplicable","N/A",IF(BE39="1-Emerging/Ad hoc",1,IF(BE39="2-Repeatable",2,IF(BE39="3-Defined",3,IF(BE39="4-Managed",4,IF(BE39="5-Optimized",5,"N/A"))))))</f>
        <v>N/A</v>
      </c>
      <c r="BG39" s="90">
        <f>'HIS Assessment 13'!G46</f>
        <v>0</v>
      </c>
      <c r="BH39" s="90" t="str">
        <f>IF(BG39="0-Not aplicable","N/A",IF(BG39="1-Emerging/Ad hoc",1,IF(BG39="2-Repeatable",2,IF(BG39="3-Defined",3,IF(BG39="4-Managed",4,IF(BG39="5-Optimized",5,"N/A"))))))</f>
        <v>N/A</v>
      </c>
      <c r="BI39" s="90">
        <f>'HIS Assessment 14'!G46</f>
        <v>0</v>
      </c>
      <c r="BJ39" s="90" t="str">
        <f>IF(BI39="0-Not aplicable","N/A",IF(BI39="1-Emerging/Ad hoc",1,IF(BI39="2-Repeatable",2,IF(BI39="3-Defined",3,IF(BI39="4-Managed",4,IF(BI39="5-Optimized",5,"N/A"))))))</f>
        <v>N/A</v>
      </c>
      <c r="BK39" s="90">
        <f>'HIS Assessment 15'!G46</f>
        <v>0</v>
      </c>
      <c r="BL39" s="90" t="str">
        <f>IF(BK39="0-Not aplicable","N/A",IF(BK39="1-Emerging/Ad hoc",1,IF(BK39="2-Repeatable",2,IF(BK39="3-Defined",3,IF(BK39="4-Managed",4,IF(BK39="5-Optimized",5,"N/A"))))))</f>
        <v>N/A</v>
      </c>
      <c r="BM39" s="24" t="str">
        <f>IF(AND(AJ39="N/A",AL39="N/A",AN39="N/A",AP39="N/A",AR39="N/A",AT39="N/A",AV39="N/A",AX39="N/A",AZ39="N/A",BB39="N/A",BD39="N/A",BF39="N/A",BH39="N/A",BJ39="N/A",BL39="N/A"),"N/A",ROUND(AVERAGE(AJ39,AL39,AN39,AP39,AR39,AT39,AV39,AX39,AZ39,BB39,BD39,BF39,BH39,BJ39,BL39),2))</f>
        <v>N/A</v>
      </c>
    </row>
    <row r="40" spans="2:65" ht="22.5" customHeight="1">
      <c r="B40" s="48" t="s">
        <v>80</v>
      </c>
      <c r="C40" s="31" t="s">
        <v>243</v>
      </c>
      <c r="D40" s="72"/>
      <c r="E40" s="72"/>
      <c r="F40" s="72"/>
      <c r="G40" s="98"/>
      <c r="H40" s="72"/>
      <c r="I40" s="25"/>
      <c r="J40" s="72"/>
      <c r="K40" s="25"/>
      <c r="L40" s="72"/>
      <c r="M40" s="25"/>
      <c r="N40" s="72"/>
      <c r="O40" s="25"/>
      <c r="P40" s="72"/>
      <c r="Q40" s="25"/>
      <c r="R40" s="72"/>
      <c r="S40" s="25"/>
      <c r="T40" s="72"/>
      <c r="U40" s="25"/>
      <c r="V40" s="72"/>
      <c r="W40" s="25"/>
      <c r="X40" s="72"/>
      <c r="Y40" s="25"/>
      <c r="Z40" s="72"/>
      <c r="AA40" s="25"/>
      <c r="AB40" s="72"/>
      <c r="AC40" s="25"/>
      <c r="AD40" s="72"/>
      <c r="AE40" s="25"/>
      <c r="AF40" s="72"/>
      <c r="AG40" s="25"/>
      <c r="AH40" s="27" t="str">
        <f>IF(AND(AH41="N/A",AH42="N/A",AH43="N/A",AH44="N/A",AH45="N/A"),"N/A",ROUND(AVERAGE(AH41:AH45),2))</f>
        <v>N/A</v>
      </c>
      <c r="AI40" s="72"/>
      <c r="AJ40" s="25"/>
      <c r="AK40" s="72"/>
      <c r="AL40" s="25"/>
      <c r="AM40" s="72"/>
      <c r="AN40" s="25"/>
      <c r="AO40" s="72"/>
      <c r="AP40" s="25"/>
      <c r="AQ40" s="72"/>
      <c r="AR40" s="25"/>
      <c r="AS40" s="72"/>
      <c r="AT40" s="25"/>
      <c r="AU40" s="72"/>
      <c r="AV40" s="25"/>
      <c r="AW40" s="72"/>
      <c r="AX40" s="25"/>
      <c r="AY40" s="72"/>
      <c r="AZ40" s="25"/>
      <c r="BA40" s="72"/>
      <c r="BB40" s="25"/>
      <c r="BC40" s="72"/>
      <c r="BD40" s="25"/>
      <c r="BE40" s="72"/>
      <c r="BF40" s="25"/>
      <c r="BG40" s="72"/>
      <c r="BH40" s="25"/>
      <c r="BI40" s="72"/>
      <c r="BJ40" s="25"/>
      <c r="BK40" s="72"/>
      <c r="BL40" s="25"/>
      <c r="BM40" s="27" t="str">
        <f>IF(AND(BM41="N/A",BM42="N/A",BM43="N/A",BM44="N/A",BM45="N/A"),"N/A",ROUND(AVERAGE(BM41:BM45),2))</f>
        <v>N/A</v>
      </c>
    </row>
    <row r="41" spans="2:65" ht="22.5" customHeight="1">
      <c r="B41" s="32" t="s">
        <v>98</v>
      </c>
      <c r="C41" s="49" t="s">
        <v>29</v>
      </c>
      <c r="D41" s="90">
        <f>'HIS Assessment 1'!E48</f>
        <v>0</v>
      </c>
      <c r="E41" s="90" t="str">
        <f>IF(D41="0-Not aplicable","N/A",IF(D41="1-Emerging/Ad hoc",1,IF(D41="2-Repeatable",2,IF(D41="3-Defined",3,IF(D41="4-Managed",4,IF(D41="5-Optimized",5,"N/A"))))))</f>
        <v>N/A</v>
      </c>
      <c r="F41" s="90">
        <f>'HIS Assessment 2'!E48</f>
        <v>0</v>
      </c>
      <c r="G41" s="90" t="str">
        <f>IF(F41="0-Not aplicable","N/A",IF(F41="1-Emerging/Ad hoc",1,IF(F41="2-Repeatable",2,IF(F41="3-Defined",3,IF(F41="4-Managed",4,IF(F41="5-Optimized",5,"N/A"))))))</f>
        <v>N/A</v>
      </c>
      <c r="H41" s="90">
        <f>'HIS Assessment 3'!E48</f>
        <v>0</v>
      </c>
      <c r="I41" s="90" t="str">
        <f>IF(H41="0-Not aplicable","N/A",IF(H41="1-Emerging/Ad hoc",1,IF(H41="2-Repeatable",2,IF(H41="3-Defined",3,IF(H41="4-Managed",4,IF(H41="5-Optimized",5,"N/A"))))))</f>
        <v>N/A</v>
      </c>
      <c r="J41" s="90">
        <f>'HIS Assessment 4'!E48</f>
        <v>0</v>
      </c>
      <c r="K41" s="90" t="str">
        <f>IF(J41="0-Not aplicable","N/A",IF(J41="1-Emerging/Ad hoc",1,IF(J41="2-Repeatable",2,IF(J41="3-Defined",3,IF(J41="4-Managed",4,IF(J41="5-Optimized",5,"N/A"))))))</f>
        <v>N/A</v>
      </c>
      <c r="L41" s="90">
        <f>'HIS Assessment 5'!E48</f>
        <v>0</v>
      </c>
      <c r="M41" s="90" t="str">
        <f>IF(L41="0-Not aplicable","N/A",IF(L41="1-Emerging/Ad hoc",1,IF(L41="2-Repeatable",2,IF(L41="3-Defined",3,IF(L41="4-Managed",4,IF(L41="5-Optimized",5,"N/A"))))))</f>
        <v>N/A</v>
      </c>
      <c r="N41" s="90">
        <f>'HIS Assessment 6'!E48</f>
        <v>0</v>
      </c>
      <c r="O41" s="90" t="str">
        <f>IF(N41="0-Not aplicable","N/A",IF(N41="1-Emerging/Ad hoc",1,IF(N41="2-Repeatable",2,IF(N41="3-Defined",3,IF(N41="4-Managed",4,IF(N41="5-Optimized",5,"N/A"))))))</f>
        <v>N/A</v>
      </c>
      <c r="P41" s="90">
        <f>'HIS Assessment 7'!E48</f>
        <v>0</v>
      </c>
      <c r="Q41" s="90" t="str">
        <f>IF(P41="0-Not aplicable","N/A",IF(P41="1-Emerging/Ad hoc",1,IF(P41="2-Repeatable",2,IF(P41="3-Defined",3,IF(P41="4-Managed",4,IF(P41="5-Optimized",5,"N/A"))))))</f>
        <v>N/A</v>
      </c>
      <c r="R41" s="90">
        <f>'HIS Assessment 8'!E48</f>
        <v>0</v>
      </c>
      <c r="S41" s="90" t="str">
        <f>IF(R41="0-Not aplicable","N/A",IF(R41="1-Emerging/Ad hoc",1,IF(R41="2-Repeatable",2,IF(R41="3-Defined",3,IF(R41="4-Managed",4,IF(R41="5-Optimized",5,"N/A"))))))</f>
        <v>N/A</v>
      </c>
      <c r="T41" s="90">
        <f>'HIS Assessment 9'!E48</f>
        <v>0</v>
      </c>
      <c r="U41" s="90" t="str">
        <f>IF(T41="0-Not aplicable","N/A",IF(T41="1-Emerging/Ad hoc",1,IF(T41="2-Repeatable",2,IF(T41="3-Defined",3,IF(T41="4-Managed",4,IF(T41="5-Optimized",5,"N/A"))))))</f>
        <v>N/A</v>
      </c>
      <c r="V41" s="90">
        <f>'HIS Assessment 10'!E48</f>
        <v>0</v>
      </c>
      <c r="W41" s="90" t="str">
        <f>IF(V41="0-Not aplicable","N/A",IF(V41="1-Emerging/Ad hoc",1,IF(V41="2-Repeatable",2,IF(V41="3-Defined",3,IF(V41="4-Managed",4,IF(V41="5-Optimized",5,"N/A"))))))</f>
        <v>N/A</v>
      </c>
      <c r="X41" s="90">
        <f>'HIS Assessment 11'!E48</f>
        <v>0</v>
      </c>
      <c r="Y41" s="90" t="str">
        <f>IF(X41="0-Not aplicable","N/A",IF(X41="1-Emerging/Ad hoc",1,IF(X41="2-Repeatable",2,IF(X41="3-Defined",3,IF(X41="4-Managed",4,IF(X41="5-Optimized",5,"N/A"))))))</f>
        <v>N/A</v>
      </c>
      <c r="Z41" s="90">
        <f>'HIS Assessment 12'!E48</f>
        <v>0</v>
      </c>
      <c r="AA41" s="90" t="str">
        <f>IF(Z41="0-Not aplicable","N/A",IF(Z41="1-Emerging/Ad hoc",1,IF(Z41="2-Repeatable",2,IF(Z41="3-Defined",3,IF(Z41="4-Managed",4,IF(Z41="5-Optimized",5,"N/A"))))))</f>
        <v>N/A</v>
      </c>
      <c r="AB41" s="90">
        <f>'HIS Assessment 13'!E48</f>
        <v>0</v>
      </c>
      <c r="AC41" s="90" t="str">
        <f>IF(AB41="0-Not aplicable","N/A",IF(AB41="1-Emerging/Ad hoc",1,IF(AB41="2-Repeatable",2,IF(AB41="3-Defined",3,IF(AB41="4-Managed",4,IF(AB41="5-Optimized",5,"N/A"))))))</f>
        <v>N/A</v>
      </c>
      <c r="AD41" s="90">
        <f>'HIS Assessment 14'!E48</f>
        <v>0</v>
      </c>
      <c r="AE41" s="90" t="str">
        <f>IF(AD41="0-Not aplicable","N/A",IF(AD41="1-Emerging/Ad hoc",1,IF(AD41="2-Repeatable",2,IF(AD41="3-Defined",3,IF(AD41="4-Managed",4,IF(AD41="5-Optimized",5,"N/A"))))))</f>
        <v>N/A</v>
      </c>
      <c r="AF41" s="90">
        <f>'HIS Assessment 15'!E48</f>
        <v>0</v>
      </c>
      <c r="AG41" s="90" t="str">
        <f>IF(AF41="0-Not aplicable","N/A",IF(AF41="1-Emerging/Ad hoc",1,IF(AF41="2-Repeatable",2,IF(AF41="3-Defined",3,IF(AF41="4-Managed",4,IF(AF41="5-Optimized",5,"N/A"))))))</f>
        <v>N/A</v>
      </c>
      <c r="AH41" s="28" t="str">
        <f>IF(AND(E41="N/A",G41="N/A",I41="N/A",K41="N/A",M41="N/A",O41="N/A",Q41="N/A",S41="N/A",U41="N/A",W41="N/A",Y41="N/A",AA41="N/A",AC41="N/A",AE41="N/A",AG41="N/A"),"N/A",ROUND(AVERAGE(E41,G41,I41,K41,M41,O41,Q41,S41,U41,W41,Y41,AA41,AC41,AE41,AG41),2))</f>
        <v>N/A</v>
      </c>
      <c r="AI41" s="90">
        <f>'HIS Assessment 1'!G48</f>
        <v>0</v>
      </c>
      <c r="AJ41" s="90" t="str">
        <f>IF(AI41="0-Not aplicable","N/A",IF(AI41="1-Emerging/Ad hoc",1,IF(AI41="2-Repeatable",2,IF(AI41="3-Defined",3,IF(AI41="4-Managed",4,IF(AI41="5-Optimized",5,"N/A"))))))</f>
        <v>N/A</v>
      </c>
      <c r="AK41" s="90">
        <f>'HIS Assessment 2'!G48</f>
        <v>0</v>
      </c>
      <c r="AL41" s="90" t="str">
        <f>IF(AK41="0-Not aplicable","N/A",IF(AK41="1-Emerging/Ad hoc",1,IF(AK41="2-Repeatable",2,IF(AK41="3-Defined",3,IF(AK41="4-Managed",4,IF(AK41="5-Optimized",5,"N/A"))))))</f>
        <v>N/A</v>
      </c>
      <c r="AM41" s="90">
        <f>'HIS Assessment 3'!G48</f>
        <v>0</v>
      </c>
      <c r="AN41" s="90" t="str">
        <f>IF(AM41="0-Not aplicable","N/A",IF(AM41="1-Emerging/Ad hoc",1,IF(AM41="2-Repeatable",2,IF(AM41="3-Defined",3,IF(AM41="4-Managed",4,IF(AM41="5-Optimized",5,"N/A"))))))</f>
        <v>N/A</v>
      </c>
      <c r="AO41" s="90">
        <f>'HIS Assessment 4'!G48</f>
        <v>0</v>
      </c>
      <c r="AP41" s="90" t="str">
        <f>IF(AO41="0-Not aplicable","N/A",IF(AO41="1-Emerging/Ad hoc",1,IF(AO41="2-Repeatable",2,IF(AO41="3-Defined",3,IF(AO41="4-Managed",4,IF(AO41="5-Optimized",5,"N/A"))))))</f>
        <v>N/A</v>
      </c>
      <c r="AQ41" s="90">
        <f>'HIS Assessment 5'!G48</f>
        <v>0</v>
      </c>
      <c r="AR41" s="90" t="str">
        <f>IF(AQ41="0-Not aplicable","N/A",IF(AQ41="1-Emerging/Ad hoc",1,IF(AQ41="2-Repeatable",2,IF(AQ41="3-Defined",3,IF(AQ41="4-Managed",4,IF(AQ41="5-Optimized",5,"N/A"))))))</f>
        <v>N/A</v>
      </c>
      <c r="AS41" s="90">
        <f>'HIS Assessment 6'!G48</f>
        <v>0</v>
      </c>
      <c r="AT41" s="90" t="str">
        <f>IF(AS41="0-Not aplicable","N/A",IF(AS41="1-Emerging/Ad hoc",1,IF(AS41="2-Repeatable",2,IF(AS41="3-Defined",3,IF(AS41="4-Managed",4,IF(AS41="5-Optimized",5,"N/A"))))))</f>
        <v>N/A</v>
      </c>
      <c r="AU41" s="90">
        <f>'HIS Assessment 7'!G48</f>
        <v>0</v>
      </c>
      <c r="AV41" s="90" t="str">
        <f>IF(AU41="0-Not aplicable","N/A",IF(AU41="1-Emerging/Ad hoc",1,IF(AU41="2-Repeatable",2,IF(AU41="3-Defined",3,IF(AU41="4-Managed",4,IF(AU41="5-Optimized",5,"N/A"))))))</f>
        <v>N/A</v>
      </c>
      <c r="AW41" s="90">
        <f>'HIS Assessment 8'!G48</f>
        <v>0</v>
      </c>
      <c r="AX41" s="90" t="str">
        <f>IF(AW41="0-Not aplicable","N/A",IF(AW41="1-Emerging/Ad hoc",1,IF(AW41="2-Repeatable",2,IF(AW41="3-Defined",3,IF(AW41="4-Managed",4,IF(AW41="5-Optimized",5,"N/A"))))))</f>
        <v>N/A</v>
      </c>
      <c r="AY41" s="90">
        <f>'HIS Assessment 9'!G48</f>
        <v>0</v>
      </c>
      <c r="AZ41" s="90" t="str">
        <f>IF(AY41="0-Not aplicable","N/A",IF(AY41="1-Emerging/Ad hoc",1,IF(AY41="2-Repeatable",2,IF(AY41="3-Defined",3,IF(AY41="4-Managed",4,IF(AY41="5-Optimized",5,"N/A"))))))</f>
        <v>N/A</v>
      </c>
      <c r="BA41" s="90">
        <f>'HIS Assessment 10'!G48</f>
        <v>0</v>
      </c>
      <c r="BB41" s="90" t="str">
        <f>IF(BA41="0-Not aplicable","N/A",IF(BA41="1-Emerging/Ad hoc",1,IF(BA41="2-Repeatable",2,IF(BA41="3-Defined",3,IF(BA41="4-Managed",4,IF(BA41="5-Optimized",5,"N/A"))))))</f>
        <v>N/A</v>
      </c>
      <c r="BC41" s="90">
        <f>'HIS Assessment 11'!G48</f>
        <v>0</v>
      </c>
      <c r="BD41" s="90" t="str">
        <f>IF(BC41="0-Not aplicable","N/A",IF(BC41="1-Emerging/Ad hoc",1,IF(BC41="2-Repeatable",2,IF(BC41="3-Defined",3,IF(BC41="4-Managed",4,IF(BC41="5-Optimized",5,"N/A"))))))</f>
        <v>N/A</v>
      </c>
      <c r="BE41" s="90">
        <f>'HIS Assessment 12'!G48</f>
        <v>0</v>
      </c>
      <c r="BF41" s="90" t="str">
        <f>IF(BE41="0-Not aplicable","N/A",IF(BE41="1-Emerging/Ad hoc",1,IF(BE41="2-Repeatable",2,IF(BE41="3-Defined",3,IF(BE41="4-Managed",4,IF(BE41="5-Optimized",5,"N/A"))))))</f>
        <v>N/A</v>
      </c>
      <c r="BG41" s="90">
        <f>'HIS Assessment 13'!G48</f>
        <v>0</v>
      </c>
      <c r="BH41" s="90" t="str">
        <f>IF(BG41="0-Not aplicable","N/A",IF(BG41="1-Emerging/Ad hoc",1,IF(BG41="2-Repeatable",2,IF(BG41="3-Defined",3,IF(BG41="4-Managed",4,IF(BG41="5-Optimized",5,"N/A"))))))</f>
        <v>N/A</v>
      </c>
      <c r="BI41" s="90">
        <f>'HIS Assessment 14'!G48</f>
        <v>0</v>
      </c>
      <c r="BJ41" s="90" t="str">
        <f>IF(BI41="0-Not aplicable","N/A",IF(BI41="1-Emerging/Ad hoc",1,IF(BI41="2-Repeatable",2,IF(BI41="3-Defined",3,IF(BI41="4-Managed",4,IF(BI41="5-Optimized",5,"N/A"))))))</f>
        <v>N/A</v>
      </c>
      <c r="BK41" s="90">
        <f>'HIS Assessment 15'!G48</f>
        <v>0</v>
      </c>
      <c r="BL41" s="90" t="str">
        <f>IF(BK41="0-Not aplicable","N/A",IF(BK41="1-Emerging/Ad hoc",1,IF(BK41="2-Repeatable",2,IF(BK41="3-Defined",3,IF(BK41="4-Managed",4,IF(BK41="5-Optimized",5,"N/A"))))))</f>
        <v>N/A</v>
      </c>
      <c r="BM41" s="24" t="str">
        <f>IF(AND(AJ41="N/A",AL41="N/A",AN41="N/A",AP41="N/A",AR41="N/A",AT41="N/A",AV41="N/A",AX41="N/A",AZ41="N/A",BB41="N/A",BD41="N/A",BF41="N/A",BH41="N/A",BJ41="N/A",BL41="N/A"),"N/A",ROUND(AVERAGE(AJ41,AL41,AN41,AP41,AR41,AT41,AV41,AX41,AZ41,BB41,BD41,BF41,BH41,BJ41,BL41),2))</f>
        <v>N/A</v>
      </c>
    </row>
    <row r="42" spans="2:65" ht="22.5" customHeight="1">
      <c r="B42" s="32" t="s">
        <v>99</v>
      </c>
      <c r="C42" s="49" t="s">
        <v>30</v>
      </c>
      <c r="D42" s="90">
        <f>'HIS Assessment 1'!E49</f>
        <v>0</v>
      </c>
      <c r="E42" s="90" t="str">
        <f>IF(D42="0-Not aplicable","N/A",IF(D42="1-Emerging/Ad hoc",1,IF(D42="2-Repeatable",2,IF(D42="3-Defined",3,IF(D42="4-Managed",4,IF(D42="5-Optimized",5,"N/A"))))))</f>
        <v>N/A</v>
      </c>
      <c r="F42" s="90">
        <f>'HIS Assessment 2'!E49</f>
        <v>0</v>
      </c>
      <c r="G42" s="90" t="str">
        <f>IF(F42="0-Not aplicable","N/A",IF(F42="1-Emerging/Ad hoc",1,IF(F42="2-Repeatable",2,IF(F42="3-Defined",3,IF(F42="4-Managed",4,IF(F42="5-Optimized",5,"N/A"))))))</f>
        <v>N/A</v>
      </c>
      <c r="H42" s="90">
        <f>'HIS Assessment 3'!E49</f>
        <v>0</v>
      </c>
      <c r="I42" s="90" t="str">
        <f>IF(H42="0-Not aplicable","N/A",IF(H42="1-Emerging/Ad hoc",1,IF(H42="2-Repeatable",2,IF(H42="3-Defined",3,IF(H42="4-Managed",4,IF(H42="5-Optimized",5,"N/A"))))))</f>
        <v>N/A</v>
      </c>
      <c r="J42" s="90">
        <f>'HIS Assessment 4'!E49</f>
        <v>0</v>
      </c>
      <c r="K42" s="90" t="str">
        <f>IF(J42="0-Not aplicable","N/A",IF(J42="1-Emerging/Ad hoc",1,IF(J42="2-Repeatable",2,IF(J42="3-Defined",3,IF(J42="4-Managed",4,IF(J42="5-Optimized",5,"N/A"))))))</f>
        <v>N/A</v>
      </c>
      <c r="L42" s="90">
        <f>'HIS Assessment 5'!E49</f>
        <v>0</v>
      </c>
      <c r="M42" s="90" t="str">
        <f>IF(L42="0-Not aplicable","N/A",IF(L42="1-Emerging/Ad hoc",1,IF(L42="2-Repeatable",2,IF(L42="3-Defined",3,IF(L42="4-Managed",4,IF(L42="5-Optimized",5,"N/A"))))))</f>
        <v>N/A</v>
      </c>
      <c r="N42" s="90">
        <f>'HIS Assessment 6'!E49</f>
        <v>0</v>
      </c>
      <c r="O42" s="90" t="str">
        <f>IF(N42="0-Not aplicable","N/A",IF(N42="1-Emerging/Ad hoc",1,IF(N42="2-Repeatable",2,IF(N42="3-Defined",3,IF(N42="4-Managed",4,IF(N42="5-Optimized",5,"N/A"))))))</f>
        <v>N/A</v>
      </c>
      <c r="P42" s="90">
        <f>'HIS Assessment 7'!E49</f>
        <v>0</v>
      </c>
      <c r="Q42" s="90" t="str">
        <f>IF(P42="0-Not aplicable","N/A",IF(P42="1-Emerging/Ad hoc",1,IF(P42="2-Repeatable",2,IF(P42="3-Defined",3,IF(P42="4-Managed",4,IF(P42="5-Optimized",5,"N/A"))))))</f>
        <v>N/A</v>
      </c>
      <c r="R42" s="90">
        <f>'HIS Assessment 8'!E49</f>
        <v>0</v>
      </c>
      <c r="S42" s="90" t="str">
        <f>IF(R42="0-Not aplicable","N/A",IF(R42="1-Emerging/Ad hoc",1,IF(R42="2-Repeatable",2,IF(R42="3-Defined",3,IF(R42="4-Managed",4,IF(R42="5-Optimized",5,"N/A"))))))</f>
        <v>N/A</v>
      </c>
      <c r="T42" s="90">
        <f>'HIS Assessment 9'!E49</f>
        <v>0</v>
      </c>
      <c r="U42" s="90" t="str">
        <f>IF(T42="0-Not aplicable","N/A",IF(T42="1-Emerging/Ad hoc",1,IF(T42="2-Repeatable",2,IF(T42="3-Defined",3,IF(T42="4-Managed",4,IF(T42="5-Optimized",5,"N/A"))))))</f>
        <v>N/A</v>
      </c>
      <c r="V42" s="90">
        <f>'HIS Assessment 10'!E49</f>
        <v>0</v>
      </c>
      <c r="W42" s="90" t="str">
        <f>IF(V42="0-Not aplicable","N/A",IF(V42="1-Emerging/Ad hoc",1,IF(V42="2-Repeatable",2,IF(V42="3-Defined",3,IF(V42="4-Managed",4,IF(V42="5-Optimized",5,"N/A"))))))</f>
        <v>N/A</v>
      </c>
      <c r="X42" s="90">
        <f>'HIS Assessment 11'!E49</f>
        <v>0</v>
      </c>
      <c r="Y42" s="90" t="str">
        <f>IF(X42="0-Not aplicable","N/A",IF(X42="1-Emerging/Ad hoc",1,IF(X42="2-Repeatable",2,IF(X42="3-Defined",3,IF(X42="4-Managed",4,IF(X42="5-Optimized",5,"N/A"))))))</f>
        <v>N/A</v>
      </c>
      <c r="Z42" s="90">
        <f>'HIS Assessment 12'!E49</f>
        <v>0</v>
      </c>
      <c r="AA42" s="90" t="str">
        <f>IF(Z42="0-Not aplicable","N/A",IF(Z42="1-Emerging/Ad hoc",1,IF(Z42="2-Repeatable",2,IF(Z42="3-Defined",3,IF(Z42="4-Managed",4,IF(Z42="5-Optimized",5,"N/A"))))))</f>
        <v>N/A</v>
      </c>
      <c r="AB42" s="90">
        <f>'HIS Assessment 13'!E49</f>
        <v>0</v>
      </c>
      <c r="AC42" s="90" t="str">
        <f>IF(AB42="0-Not aplicable","N/A",IF(AB42="1-Emerging/Ad hoc",1,IF(AB42="2-Repeatable",2,IF(AB42="3-Defined",3,IF(AB42="4-Managed",4,IF(AB42="5-Optimized",5,"N/A"))))))</f>
        <v>N/A</v>
      </c>
      <c r="AD42" s="90">
        <f>'HIS Assessment 14'!E49</f>
        <v>0</v>
      </c>
      <c r="AE42" s="90" t="str">
        <f>IF(AD42="0-Not aplicable","N/A",IF(AD42="1-Emerging/Ad hoc",1,IF(AD42="2-Repeatable",2,IF(AD42="3-Defined",3,IF(AD42="4-Managed",4,IF(AD42="5-Optimized",5,"N/A"))))))</f>
        <v>N/A</v>
      </c>
      <c r="AF42" s="90">
        <f>'HIS Assessment 15'!E49</f>
        <v>0</v>
      </c>
      <c r="AG42" s="90" t="str">
        <f>IF(AF42="0-Not aplicable","N/A",IF(AF42="1-Emerging/Ad hoc",1,IF(AF42="2-Repeatable",2,IF(AF42="3-Defined",3,IF(AF42="4-Managed",4,IF(AF42="5-Optimized",5,"N/A"))))))</f>
        <v>N/A</v>
      </c>
      <c r="AH42" s="28" t="str">
        <f>IF(AND(E42="N/A",G42="N/A",I42="N/A",K42="N/A",M42="N/A",O42="N/A",Q42="N/A",S42="N/A",U42="N/A",W42="N/A",Y42="N/A",AA42="N/A",AC42="N/A",AE42="N/A",AG42="N/A"),"N/A",ROUND(AVERAGE(E42,G42,I42,K42,M42,O42,Q42,S42,U42,W42,Y42,AA42,AC42,AE42,AG42),2))</f>
        <v>N/A</v>
      </c>
      <c r="AI42" s="90">
        <f>'HIS Assessment 1'!G49</f>
        <v>0</v>
      </c>
      <c r="AJ42" s="90" t="str">
        <f>IF(AI42="0-Not aplicable","N/A",IF(AI42="1-Emerging/Ad hoc",1,IF(AI42="2-Repeatable",2,IF(AI42="3-Defined",3,IF(AI42="4-Managed",4,IF(AI42="5-Optimized",5,"N/A"))))))</f>
        <v>N/A</v>
      </c>
      <c r="AK42" s="90">
        <f>'HIS Assessment 2'!G49</f>
        <v>0</v>
      </c>
      <c r="AL42" s="90" t="str">
        <f>IF(AK42="0-Not aplicable","N/A",IF(AK42="1-Emerging/Ad hoc",1,IF(AK42="2-Repeatable",2,IF(AK42="3-Defined",3,IF(AK42="4-Managed",4,IF(AK42="5-Optimized",5,"N/A"))))))</f>
        <v>N/A</v>
      </c>
      <c r="AM42" s="90">
        <f>'HIS Assessment 3'!G49</f>
        <v>0</v>
      </c>
      <c r="AN42" s="90" t="str">
        <f>IF(AM42="0-Not aplicable","N/A",IF(AM42="1-Emerging/Ad hoc",1,IF(AM42="2-Repeatable",2,IF(AM42="3-Defined",3,IF(AM42="4-Managed",4,IF(AM42="5-Optimized",5,"N/A"))))))</f>
        <v>N/A</v>
      </c>
      <c r="AO42" s="90">
        <f>'HIS Assessment 4'!G49</f>
        <v>0</v>
      </c>
      <c r="AP42" s="90" t="str">
        <f>IF(AO42="0-Not aplicable","N/A",IF(AO42="1-Emerging/Ad hoc",1,IF(AO42="2-Repeatable",2,IF(AO42="3-Defined",3,IF(AO42="4-Managed",4,IF(AO42="5-Optimized",5,"N/A"))))))</f>
        <v>N/A</v>
      </c>
      <c r="AQ42" s="90">
        <f>'HIS Assessment 5'!G49</f>
        <v>0</v>
      </c>
      <c r="AR42" s="90" t="str">
        <f>IF(AQ42="0-Not aplicable","N/A",IF(AQ42="1-Emerging/Ad hoc",1,IF(AQ42="2-Repeatable",2,IF(AQ42="3-Defined",3,IF(AQ42="4-Managed",4,IF(AQ42="5-Optimized",5,"N/A"))))))</f>
        <v>N/A</v>
      </c>
      <c r="AS42" s="90">
        <f>'HIS Assessment 6'!G49</f>
        <v>0</v>
      </c>
      <c r="AT42" s="90" t="str">
        <f>IF(AS42="0-Not aplicable","N/A",IF(AS42="1-Emerging/Ad hoc",1,IF(AS42="2-Repeatable",2,IF(AS42="3-Defined",3,IF(AS42="4-Managed",4,IF(AS42="5-Optimized",5,"N/A"))))))</f>
        <v>N/A</v>
      </c>
      <c r="AU42" s="90">
        <f>'HIS Assessment 7'!G49</f>
        <v>0</v>
      </c>
      <c r="AV42" s="90" t="str">
        <f>IF(AU42="0-Not aplicable","N/A",IF(AU42="1-Emerging/Ad hoc",1,IF(AU42="2-Repeatable",2,IF(AU42="3-Defined",3,IF(AU42="4-Managed",4,IF(AU42="5-Optimized",5,"N/A"))))))</f>
        <v>N/A</v>
      </c>
      <c r="AW42" s="90">
        <f>'HIS Assessment 8'!G49</f>
        <v>0</v>
      </c>
      <c r="AX42" s="90" t="str">
        <f>IF(AW42="0-Not aplicable","N/A",IF(AW42="1-Emerging/Ad hoc",1,IF(AW42="2-Repeatable",2,IF(AW42="3-Defined",3,IF(AW42="4-Managed",4,IF(AW42="5-Optimized",5,"N/A"))))))</f>
        <v>N/A</v>
      </c>
      <c r="AY42" s="90">
        <f>'HIS Assessment 9'!G49</f>
        <v>0</v>
      </c>
      <c r="AZ42" s="90" t="str">
        <f>IF(AY42="0-Not aplicable","N/A",IF(AY42="1-Emerging/Ad hoc",1,IF(AY42="2-Repeatable",2,IF(AY42="3-Defined",3,IF(AY42="4-Managed",4,IF(AY42="5-Optimized",5,"N/A"))))))</f>
        <v>N/A</v>
      </c>
      <c r="BA42" s="90">
        <f>'HIS Assessment 10'!G49</f>
        <v>0</v>
      </c>
      <c r="BB42" s="90" t="str">
        <f>IF(BA42="0-Not aplicable","N/A",IF(BA42="1-Emerging/Ad hoc",1,IF(BA42="2-Repeatable",2,IF(BA42="3-Defined",3,IF(BA42="4-Managed",4,IF(BA42="5-Optimized",5,"N/A"))))))</f>
        <v>N/A</v>
      </c>
      <c r="BC42" s="90">
        <f>'HIS Assessment 11'!G49</f>
        <v>0</v>
      </c>
      <c r="BD42" s="90" t="str">
        <f>IF(BC42="0-Not aplicable","N/A",IF(BC42="1-Emerging/Ad hoc",1,IF(BC42="2-Repeatable",2,IF(BC42="3-Defined",3,IF(BC42="4-Managed",4,IF(BC42="5-Optimized",5,"N/A"))))))</f>
        <v>N/A</v>
      </c>
      <c r="BE42" s="90">
        <f>'HIS Assessment 12'!G49</f>
        <v>0</v>
      </c>
      <c r="BF42" s="90" t="str">
        <f>IF(BE42="0-Not aplicable","N/A",IF(BE42="1-Emerging/Ad hoc",1,IF(BE42="2-Repeatable",2,IF(BE42="3-Defined",3,IF(BE42="4-Managed",4,IF(BE42="5-Optimized",5,"N/A"))))))</f>
        <v>N/A</v>
      </c>
      <c r="BG42" s="90">
        <f>'HIS Assessment 13'!G49</f>
        <v>0</v>
      </c>
      <c r="BH42" s="90" t="str">
        <f>IF(BG42="0-Not aplicable","N/A",IF(BG42="1-Emerging/Ad hoc",1,IF(BG42="2-Repeatable",2,IF(BG42="3-Defined",3,IF(BG42="4-Managed",4,IF(BG42="5-Optimized",5,"N/A"))))))</f>
        <v>N/A</v>
      </c>
      <c r="BI42" s="90">
        <f>'HIS Assessment 14'!G49</f>
        <v>0</v>
      </c>
      <c r="BJ42" s="90" t="str">
        <f>IF(BI42="0-Not aplicable","N/A",IF(BI42="1-Emerging/Ad hoc",1,IF(BI42="2-Repeatable",2,IF(BI42="3-Defined",3,IF(BI42="4-Managed",4,IF(BI42="5-Optimized",5,"N/A"))))))</f>
        <v>N/A</v>
      </c>
      <c r="BK42" s="90">
        <f>'HIS Assessment 15'!G49</f>
        <v>0</v>
      </c>
      <c r="BL42" s="90" t="str">
        <f>IF(BK42="0-Not aplicable","N/A",IF(BK42="1-Emerging/Ad hoc",1,IF(BK42="2-Repeatable",2,IF(BK42="3-Defined",3,IF(BK42="4-Managed",4,IF(BK42="5-Optimized",5,"N/A"))))))</f>
        <v>N/A</v>
      </c>
      <c r="BM42" s="24" t="str">
        <f>IF(AND(AJ42="N/A",AL42="N/A",AN42="N/A",AP42="N/A",AR42="N/A",AT42="N/A",AV42="N/A",AX42="N/A",AZ42="N/A",BB42="N/A",BD42="N/A",BF42="N/A",BH42="N/A",BJ42="N/A",BL42="N/A"),"N/A",ROUND(AVERAGE(AJ42,AL42,AN42,AP42,AR42,AT42,AV42,AX42,AZ42,BB42,BD42,BF42,BH42,BJ42,BL42),2))</f>
        <v>N/A</v>
      </c>
    </row>
    <row r="43" spans="2:65" ht="22.5" customHeight="1">
      <c r="B43" s="32" t="s">
        <v>100</v>
      </c>
      <c r="C43" s="49" t="s">
        <v>31</v>
      </c>
      <c r="D43" s="90">
        <f>'HIS Assessment 1'!E50</f>
        <v>0</v>
      </c>
      <c r="E43" s="90" t="str">
        <f>IF(D43="0-Not aplicable","N/A",IF(D43="1-Emerging/Ad hoc",1,IF(D43="2-Repeatable",2,IF(D43="3-Defined",3,IF(D43="4-Managed",4,IF(D43="5-Optimized",5,"N/A"))))))</f>
        <v>N/A</v>
      </c>
      <c r="F43" s="90">
        <f>'HIS Assessment 2'!E50</f>
        <v>0</v>
      </c>
      <c r="G43" s="90" t="str">
        <f>IF(F43="0-Not aplicable","N/A",IF(F43="1-Emerging/Ad hoc",1,IF(F43="2-Repeatable",2,IF(F43="3-Defined",3,IF(F43="4-Managed",4,IF(F43="5-Optimized",5,"N/A"))))))</f>
        <v>N/A</v>
      </c>
      <c r="H43" s="90">
        <f>'HIS Assessment 3'!E50</f>
        <v>0</v>
      </c>
      <c r="I43" s="90" t="str">
        <f>IF(H43="0-Not aplicable","N/A",IF(H43="1-Emerging/Ad hoc",1,IF(H43="2-Repeatable",2,IF(H43="3-Defined",3,IF(H43="4-Managed",4,IF(H43="5-Optimized",5,"N/A"))))))</f>
        <v>N/A</v>
      </c>
      <c r="J43" s="90">
        <f>'HIS Assessment 4'!E50</f>
        <v>0</v>
      </c>
      <c r="K43" s="90" t="str">
        <f>IF(J43="0-Not aplicable","N/A",IF(J43="1-Emerging/Ad hoc",1,IF(J43="2-Repeatable",2,IF(J43="3-Defined",3,IF(J43="4-Managed",4,IF(J43="5-Optimized",5,"N/A"))))))</f>
        <v>N/A</v>
      </c>
      <c r="L43" s="90">
        <f>'HIS Assessment 5'!E50</f>
        <v>0</v>
      </c>
      <c r="M43" s="90" t="str">
        <f>IF(L43="0-Not aplicable","N/A",IF(L43="1-Emerging/Ad hoc",1,IF(L43="2-Repeatable",2,IF(L43="3-Defined",3,IF(L43="4-Managed",4,IF(L43="5-Optimized",5,"N/A"))))))</f>
        <v>N/A</v>
      </c>
      <c r="N43" s="90">
        <f>'HIS Assessment 6'!E50</f>
        <v>0</v>
      </c>
      <c r="O43" s="90" t="str">
        <f>IF(N43="0-Not aplicable","N/A",IF(N43="1-Emerging/Ad hoc",1,IF(N43="2-Repeatable",2,IF(N43="3-Defined",3,IF(N43="4-Managed",4,IF(N43="5-Optimized",5,"N/A"))))))</f>
        <v>N/A</v>
      </c>
      <c r="P43" s="90">
        <f>'HIS Assessment 7'!E50</f>
        <v>0</v>
      </c>
      <c r="Q43" s="90" t="str">
        <f>IF(P43="0-Not aplicable","N/A",IF(P43="1-Emerging/Ad hoc",1,IF(P43="2-Repeatable",2,IF(P43="3-Defined",3,IF(P43="4-Managed",4,IF(P43="5-Optimized",5,"N/A"))))))</f>
        <v>N/A</v>
      </c>
      <c r="R43" s="90">
        <f>'HIS Assessment 8'!E50</f>
        <v>0</v>
      </c>
      <c r="S43" s="90" t="str">
        <f>IF(R43="0-Not aplicable","N/A",IF(R43="1-Emerging/Ad hoc",1,IF(R43="2-Repeatable",2,IF(R43="3-Defined",3,IF(R43="4-Managed",4,IF(R43="5-Optimized",5,"N/A"))))))</f>
        <v>N/A</v>
      </c>
      <c r="T43" s="90">
        <f>'HIS Assessment 9'!E50</f>
        <v>0</v>
      </c>
      <c r="U43" s="90" t="str">
        <f>IF(T43="0-Not aplicable","N/A",IF(T43="1-Emerging/Ad hoc",1,IF(T43="2-Repeatable",2,IF(T43="3-Defined",3,IF(T43="4-Managed",4,IF(T43="5-Optimized",5,"N/A"))))))</f>
        <v>N/A</v>
      </c>
      <c r="V43" s="90">
        <f>'HIS Assessment 10'!E50</f>
        <v>0</v>
      </c>
      <c r="W43" s="90" t="str">
        <f>IF(V43="0-Not aplicable","N/A",IF(V43="1-Emerging/Ad hoc",1,IF(V43="2-Repeatable",2,IF(V43="3-Defined",3,IF(V43="4-Managed",4,IF(V43="5-Optimized",5,"N/A"))))))</f>
        <v>N/A</v>
      </c>
      <c r="X43" s="90">
        <f>'HIS Assessment 11'!E50</f>
        <v>0</v>
      </c>
      <c r="Y43" s="90" t="str">
        <f>IF(X43="0-Not aplicable","N/A",IF(X43="1-Emerging/Ad hoc",1,IF(X43="2-Repeatable",2,IF(X43="3-Defined",3,IF(X43="4-Managed",4,IF(X43="5-Optimized",5,"N/A"))))))</f>
        <v>N/A</v>
      </c>
      <c r="Z43" s="90">
        <f>'HIS Assessment 12'!E50</f>
        <v>0</v>
      </c>
      <c r="AA43" s="90" t="str">
        <f>IF(Z43="0-Not aplicable","N/A",IF(Z43="1-Emerging/Ad hoc",1,IF(Z43="2-Repeatable",2,IF(Z43="3-Defined",3,IF(Z43="4-Managed",4,IF(Z43="5-Optimized",5,"N/A"))))))</f>
        <v>N/A</v>
      </c>
      <c r="AB43" s="90">
        <f>'HIS Assessment 13'!E50</f>
        <v>0</v>
      </c>
      <c r="AC43" s="90" t="str">
        <f>IF(AB43="0-Not aplicable","N/A",IF(AB43="1-Emerging/Ad hoc",1,IF(AB43="2-Repeatable",2,IF(AB43="3-Defined",3,IF(AB43="4-Managed",4,IF(AB43="5-Optimized",5,"N/A"))))))</f>
        <v>N/A</v>
      </c>
      <c r="AD43" s="90">
        <f>'HIS Assessment 14'!E50</f>
        <v>0</v>
      </c>
      <c r="AE43" s="90" t="str">
        <f>IF(AD43="0-Not aplicable","N/A",IF(AD43="1-Emerging/Ad hoc",1,IF(AD43="2-Repeatable",2,IF(AD43="3-Defined",3,IF(AD43="4-Managed",4,IF(AD43="5-Optimized",5,"N/A"))))))</f>
        <v>N/A</v>
      </c>
      <c r="AF43" s="90">
        <f>'HIS Assessment 15'!E50</f>
        <v>0</v>
      </c>
      <c r="AG43" s="90" t="str">
        <f>IF(AF43="0-Not aplicable","N/A",IF(AF43="1-Emerging/Ad hoc",1,IF(AF43="2-Repeatable",2,IF(AF43="3-Defined",3,IF(AF43="4-Managed",4,IF(AF43="5-Optimized",5,"N/A"))))))</f>
        <v>N/A</v>
      </c>
      <c r="AH43" s="28" t="str">
        <f>IF(AND(E43="N/A",G43="N/A",I43="N/A",K43="N/A",M43="N/A",O43="N/A",Q43="N/A",S43="N/A",U43="N/A",W43="N/A",Y43="N/A",AA43="N/A",AC43="N/A",AE43="N/A",AG43="N/A"),"N/A",ROUND(AVERAGE(E43,G43,I43,K43,M43,O43,Q43,S43,U43,W43,Y43,AA43,AC43,AE43,AG43),2))</f>
        <v>N/A</v>
      </c>
      <c r="AI43" s="90">
        <f>'HIS Assessment 1'!G50</f>
        <v>0</v>
      </c>
      <c r="AJ43" s="90" t="str">
        <f>IF(AI43="0-Not aplicable","N/A",IF(AI43="1-Emerging/Ad hoc",1,IF(AI43="2-Repeatable",2,IF(AI43="3-Defined",3,IF(AI43="4-Managed",4,IF(AI43="5-Optimized",5,"N/A"))))))</f>
        <v>N/A</v>
      </c>
      <c r="AK43" s="90">
        <f>'HIS Assessment 2'!G50</f>
        <v>0</v>
      </c>
      <c r="AL43" s="90" t="str">
        <f>IF(AK43="0-Not aplicable","N/A",IF(AK43="1-Emerging/Ad hoc",1,IF(AK43="2-Repeatable",2,IF(AK43="3-Defined",3,IF(AK43="4-Managed",4,IF(AK43="5-Optimized",5,"N/A"))))))</f>
        <v>N/A</v>
      </c>
      <c r="AM43" s="90">
        <f>'HIS Assessment 3'!G50</f>
        <v>0</v>
      </c>
      <c r="AN43" s="90" t="str">
        <f>IF(AM43="0-Not aplicable","N/A",IF(AM43="1-Emerging/Ad hoc",1,IF(AM43="2-Repeatable",2,IF(AM43="3-Defined",3,IF(AM43="4-Managed",4,IF(AM43="5-Optimized",5,"N/A"))))))</f>
        <v>N/A</v>
      </c>
      <c r="AO43" s="90">
        <f>'HIS Assessment 4'!G50</f>
        <v>0</v>
      </c>
      <c r="AP43" s="90" t="str">
        <f>IF(AO43="0-Not aplicable","N/A",IF(AO43="1-Emerging/Ad hoc",1,IF(AO43="2-Repeatable",2,IF(AO43="3-Defined",3,IF(AO43="4-Managed",4,IF(AO43="5-Optimized",5,"N/A"))))))</f>
        <v>N/A</v>
      </c>
      <c r="AQ43" s="90">
        <f>'HIS Assessment 5'!G50</f>
        <v>0</v>
      </c>
      <c r="AR43" s="90" t="str">
        <f>IF(AQ43="0-Not aplicable","N/A",IF(AQ43="1-Emerging/Ad hoc",1,IF(AQ43="2-Repeatable",2,IF(AQ43="3-Defined",3,IF(AQ43="4-Managed",4,IF(AQ43="5-Optimized",5,"N/A"))))))</f>
        <v>N/A</v>
      </c>
      <c r="AS43" s="90">
        <f>'HIS Assessment 6'!G50</f>
        <v>0</v>
      </c>
      <c r="AT43" s="90" t="str">
        <f>IF(AS43="0-Not aplicable","N/A",IF(AS43="1-Emerging/Ad hoc",1,IF(AS43="2-Repeatable",2,IF(AS43="3-Defined",3,IF(AS43="4-Managed",4,IF(AS43="5-Optimized",5,"N/A"))))))</f>
        <v>N/A</v>
      </c>
      <c r="AU43" s="90">
        <f>'HIS Assessment 7'!G50</f>
        <v>0</v>
      </c>
      <c r="AV43" s="90" t="str">
        <f>IF(AU43="0-Not aplicable","N/A",IF(AU43="1-Emerging/Ad hoc",1,IF(AU43="2-Repeatable",2,IF(AU43="3-Defined",3,IF(AU43="4-Managed",4,IF(AU43="5-Optimized",5,"N/A"))))))</f>
        <v>N/A</v>
      </c>
      <c r="AW43" s="90">
        <f>'HIS Assessment 8'!G50</f>
        <v>0</v>
      </c>
      <c r="AX43" s="90" t="str">
        <f>IF(AW43="0-Not aplicable","N/A",IF(AW43="1-Emerging/Ad hoc",1,IF(AW43="2-Repeatable",2,IF(AW43="3-Defined",3,IF(AW43="4-Managed",4,IF(AW43="5-Optimized",5,"N/A"))))))</f>
        <v>N/A</v>
      </c>
      <c r="AY43" s="90">
        <f>'HIS Assessment 9'!G50</f>
        <v>0</v>
      </c>
      <c r="AZ43" s="90" t="str">
        <f>IF(AY43="0-Not aplicable","N/A",IF(AY43="1-Emerging/Ad hoc",1,IF(AY43="2-Repeatable",2,IF(AY43="3-Defined",3,IF(AY43="4-Managed",4,IF(AY43="5-Optimized",5,"N/A"))))))</f>
        <v>N/A</v>
      </c>
      <c r="BA43" s="90">
        <f>'HIS Assessment 10'!G50</f>
        <v>0</v>
      </c>
      <c r="BB43" s="90" t="str">
        <f>IF(BA43="0-Not aplicable","N/A",IF(BA43="1-Emerging/Ad hoc",1,IF(BA43="2-Repeatable",2,IF(BA43="3-Defined",3,IF(BA43="4-Managed",4,IF(BA43="5-Optimized",5,"N/A"))))))</f>
        <v>N/A</v>
      </c>
      <c r="BC43" s="90">
        <f>'HIS Assessment 11'!G50</f>
        <v>0</v>
      </c>
      <c r="BD43" s="90" t="str">
        <f>IF(BC43="0-Not aplicable","N/A",IF(BC43="1-Emerging/Ad hoc",1,IF(BC43="2-Repeatable",2,IF(BC43="3-Defined",3,IF(BC43="4-Managed",4,IF(BC43="5-Optimized",5,"N/A"))))))</f>
        <v>N/A</v>
      </c>
      <c r="BE43" s="90">
        <f>'HIS Assessment 12'!G50</f>
        <v>0</v>
      </c>
      <c r="BF43" s="90" t="str">
        <f>IF(BE43="0-Not aplicable","N/A",IF(BE43="1-Emerging/Ad hoc",1,IF(BE43="2-Repeatable",2,IF(BE43="3-Defined",3,IF(BE43="4-Managed",4,IF(BE43="5-Optimized",5,"N/A"))))))</f>
        <v>N/A</v>
      </c>
      <c r="BG43" s="90">
        <f>'HIS Assessment 13'!G50</f>
        <v>0</v>
      </c>
      <c r="BH43" s="90" t="str">
        <f>IF(BG43="0-Not aplicable","N/A",IF(BG43="1-Emerging/Ad hoc",1,IF(BG43="2-Repeatable",2,IF(BG43="3-Defined",3,IF(BG43="4-Managed",4,IF(BG43="5-Optimized",5,"N/A"))))))</f>
        <v>N/A</v>
      </c>
      <c r="BI43" s="90">
        <f>'HIS Assessment 14'!G50</f>
        <v>0</v>
      </c>
      <c r="BJ43" s="90" t="str">
        <f>IF(BI43="0-Not aplicable","N/A",IF(BI43="1-Emerging/Ad hoc",1,IF(BI43="2-Repeatable",2,IF(BI43="3-Defined",3,IF(BI43="4-Managed",4,IF(BI43="5-Optimized",5,"N/A"))))))</f>
        <v>N/A</v>
      </c>
      <c r="BK43" s="90">
        <f>'HIS Assessment 15'!G50</f>
        <v>0</v>
      </c>
      <c r="BL43" s="90" t="str">
        <f>IF(BK43="0-Not aplicable","N/A",IF(BK43="1-Emerging/Ad hoc",1,IF(BK43="2-Repeatable",2,IF(BK43="3-Defined",3,IF(BK43="4-Managed",4,IF(BK43="5-Optimized",5,"N/A"))))))</f>
        <v>N/A</v>
      </c>
      <c r="BM43" s="24" t="str">
        <f>IF(AND(AJ43="N/A",AL43="N/A",AN43="N/A",AP43="N/A",AR43="N/A",AT43="N/A",AV43="N/A",AX43="N/A",AZ43="N/A",BB43="N/A",BD43="N/A",BF43="N/A",BH43="N/A",BJ43="N/A",BL43="N/A"),"N/A",ROUND(AVERAGE(AJ43,AL43,AN43,AP43,AR43,AT43,AV43,AX43,AZ43,BB43,BD43,BF43,BH43,BJ43,BL43),2))</f>
        <v>N/A</v>
      </c>
    </row>
    <row r="44" spans="2:65" ht="22.5" customHeight="1">
      <c r="B44" s="32" t="s">
        <v>101</v>
      </c>
      <c r="C44" s="49" t="s">
        <v>32</v>
      </c>
      <c r="D44" s="90">
        <f>'HIS Assessment 1'!E51</f>
        <v>0</v>
      </c>
      <c r="E44" s="90" t="str">
        <f>IF(D44="0-Not aplicable","N/A",IF(D44="1-Emerging/Ad hoc",1,IF(D44="2-Repeatable",2,IF(D44="3-Defined",3,IF(D44="4-Managed",4,IF(D44="5-Optimized",5,"N/A"))))))</f>
        <v>N/A</v>
      </c>
      <c r="F44" s="90">
        <f>'HIS Assessment 2'!E51</f>
        <v>0</v>
      </c>
      <c r="G44" s="90" t="str">
        <f>IF(F44="0-Not aplicable","N/A",IF(F44="1-Emerging/Ad hoc",1,IF(F44="2-Repeatable",2,IF(F44="3-Defined",3,IF(F44="4-Managed",4,IF(F44="5-Optimized",5,"N/A"))))))</f>
        <v>N/A</v>
      </c>
      <c r="H44" s="90">
        <f>'HIS Assessment 3'!E51</f>
        <v>0</v>
      </c>
      <c r="I44" s="90" t="str">
        <f>IF(H44="0-Not aplicable","N/A",IF(H44="1-Emerging/Ad hoc",1,IF(H44="2-Repeatable",2,IF(H44="3-Defined",3,IF(H44="4-Managed",4,IF(H44="5-Optimized",5,"N/A"))))))</f>
        <v>N/A</v>
      </c>
      <c r="J44" s="90">
        <f>'HIS Assessment 4'!E51</f>
        <v>0</v>
      </c>
      <c r="K44" s="90" t="str">
        <f>IF(J44="0-Not aplicable","N/A",IF(J44="1-Emerging/Ad hoc",1,IF(J44="2-Repeatable",2,IF(J44="3-Defined",3,IF(J44="4-Managed",4,IF(J44="5-Optimized",5,"N/A"))))))</f>
        <v>N/A</v>
      </c>
      <c r="L44" s="90">
        <f>'HIS Assessment 5'!E51</f>
        <v>0</v>
      </c>
      <c r="M44" s="90" t="str">
        <f>IF(L44="0-Not aplicable","N/A",IF(L44="1-Emerging/Ad hoc",1,IF(L44="2-Repeatable",2,IF(L44="3-Defined",3,IF(L44="4-Managed",4,IF(L44="5-Optimized",5,"N/A"))))))</f>
        <v>N/A</v>
      </c>
      <c r="N44" s="90">
        <f>'HIS Assessment 6'!E51</f>
        <v>0</v>
      </c>
      <c r="O44" s="90" t="str">
        <f>IF(N44="0-Not aplicable","N/A",IF(N44="1-Emerging/Ad hoc",1,IF(N44="2-Repeatable",2,IF(N44="3-Defined",3,IF(N44="4-Managed",4,IF(N44="5-Optimized",5,"N/A"))))))</f>
        <v>N/A</v>
      </c>
      <c r="P44" s="90">
        <f>'HIS Assessment 7'!E51</f>
        <v>0</v>
      </c>
      <c r="Q44" s="90" t="str">
        <f>IF(P44="0-Not aplicable","N/A",IF(P44="1-Emerging/Ad hoc",1,IF(P44="2-Repeatable",2,IF(P44="3-Defined",3,IF(P44="4-Managed",4,IF(P44="5-Optimized",5,"N/A"))))))</f>
        <v>N/A</v>
      </c>
      <c r="R44" s="90">
        <f>'HIS Assessment 8'!E51</f>
        <v>0</v>
      </c>
      <c r="S44" s="90" t="str">
        <f>IF(R44="0-Not aplicable","N/A",IF(R44="1-Emerging/Ad hoc",1,IF(R44="2-Repeatable",2,IF(R44="3-Defined",3,IF(R44="4-Managed",4,IF(R44="5-Optimized",5,"N/A"))))))</f>
        <v>N/A</v>
      </c>
      <c r="T44" s="90">
        <f>'HIS Assessment 9'!E51</f>
        <v>0</v>
      </c>
      <c r="U44" s="90" t="str">
        <f>IF(T44="0-Not aplicable","N/A",IF(T44="1-Emerging/Ad hoc",1,IF(T44="2-Repeatable",2,IF(T44="3-Defined",3,IF(T44="4-Managed",4,IF(T44="5-Optimized",5,"N/A"))))))</f>
        <v>N/A</v>
      </c>
      <c r="V44" s="90">
        <f>'HIS Assessment 10'!E51</f>
        <v>0</v>
      </c>
      <c r="W44" s="90" t="str">
        <f>IF(V44="0-Not aplicable","N/A",IF(V44="1-Emerging/Ad hoc",1,IF(V44="2-Repeatable",2,IF(V44="3-Defined",3,IF(V44="4-Managed",4,IF(V44="5-Optimized",5,"N/A"))))))</f>
        <v>N/A</v>
      </c>
      <c r="X44" s="90">
        <f>'HIS Assessment 11'!E51</f>
        <v>0</v>
      </c>
      <c r="Y44" s="90" t="str">
        <f>IF(X44="0-Not aplicable","N/A",IF(X44="1-Emerging/Ad hoc",1,IF(X44="2-Repeatable",2,IF(X44="3-Defined",3,IF(X44="4-Managed",4,IF(X44="5-Optimized",5,"N/A"))))))</f>
        <v>N/A</v>
      </c>
      <c r="Z44" s="90">
        <f>'HIS Assessment 12'!E51</f>
        <v>0</v>
      </c>
      <c r="AA44" s="90" t="str">
        <f>IF(Z44="0-Not aplicable","N/A",IF(Z44="1-Emerging/Ad hoc",1,IF(Z44="2-Repeatable",2,IF(Z44="3-Defined",3,IF(Z44="4-Managed",4,IF(Z44="5-Optimized",5,"N/A"))))))</f>
        <v>N/A</v>
      </c>
      <c r="AB44" s="90">
        <f>'HIS Assessment 13'!E51</f>
        <v>0</v>
      </c>
      <c r="AC44" s="90" t="str">
        <f>IF(AB44="0-Not aplicable","N/A",IF(AB44="1-Emerging/Ad hoc",1,IF(AB44="2-Repeatable",2,IF(AB44="3-Defined",3,IF(AB44="4-Managed",4,IF(AB44="5-Optimized",5,"N/A"))))))</f>
        <v>N/A</v>
      </c>
      <c r="AD44" s="90">
        <f>'HIS Assessment 14'!E51</f>
        <v>0</v>
      </c>
      <c r="AE44" s="90" t="str">
        <f>IF(AD44="0-Not aplicable","N/A",IF(AD44="1-Emerging/Ad hoc",1,IF(AD44="2-Repeatable",2,IF(AD44="3-Defined",3,IF(AD44="4-Managed",4,IF(AD44="5-Optimized",5,"N/A"))))))</f>
        <v>N/A</v>
      </c>
      <c r="AF44" s="90">
        <f>'HIS Assessment 15'!E51</f>
        <v>0</v>
      </c>
      <c r="AG44" s="90" t="str">
        <f>IF(AF44="0-Not aplicable","N/A",IF(AF44="1-Emerging/Ad hoc",1,IF(AF44="2-Repeatable",2,IF(AF44="3-Defined",3,IF(AF44="4-Managed",4,IF(AF44="5-Optimized",5,"N/A"))))))</f>
        <v>N/A</v>
      </c>
      <c r="AH44" s="28" t="str">
        <f>IF(AND(E44="N/A",G44="N/A",I44="N/A",K44="N/A",M44="N/A",O44="N/A",Q44="N/A",S44="N/A",U44="N/A",W44="N/A",Y44="N/A",AA44="N/A",AC44="N/A",AE44="N/A",AG44="N/A"),"N/A",ROUND(AVERAGE(E44,G44,I44,K44,M44,O44,Q44,S44,U44,W44,Y44,AA44,AC44,AE44,AG44),2))</f>
        <v>N/A</v>
      </c>
      <c r="AI44" s="90">
        <f>'HIS Assessment 1'!G51</f>
        <v>0</v>
      </c>
      <c r="AJ44" s="90" t="str">
        <f>IF(AI44="0-Not aplicable","N/A",IF(AI44="1-Emerging/Ad hoc",1,IF(AI44="2-Repeatable",2,IF(AI44="3-Defined",3,IF(AI44="4-Managed",4,IF(AI44="5-Optimized",5,"N/A"))))))</f>
        <v>N/A</v>
      </c>
      <c r="AK44" s="90">
        <f>'HIS Assessment 2'!G51</f>
        <v>0</v>
      </c>
      <c r="AL44" s="90" t="str">
        <f>IF(AK44="0-Not aplicable","N/A",IF(AK44="1-Emerging/Ad hoc",1,IF(AK44="2-Repeatable",2,IF(AK44="3-Defined",3,IF(AK44="4-Managed",4,IF(AK44="5-Optimized",5,"N/A"))))))</f>
        <v>N/A</v>
      </c>
      <c r="AM44" s="90">
        <f>'HIS Assessment 3'!G51</f>
        <v>0</v>
      </c>
      <c r="AN44" s="90" t="str">
        <f>IF(AM44="0-Not aplicable","N/A",IF(AM44="1-Emerging/Ad hoc",1,IF(AM44="2-Repeatable",2,IF(AM44="3-Defined",3,IF(AM44="4-Managed",4,IF(AM44="5-Optimized",5,"N/A"))))))</f>
        <v>N/A</v>
      </c>
      <c r="AO44" s="90">
        <f>'HIS Assessment 4'!G51</f>
        <v>0</v>
      </c>
      <c r="AP44" s="90" t="str">
        <f>IF(AO44="0-Not aplicable","N/A",IF(AO44="1-Emerging/Ad hoc",1,IF(AO44="2-Repeatable",2,IF(AO44="3-Defined",3,IF(AO44="4-Managed",4,IF(AO44="5-Optimized",5,"N/A"))))))</f>
        <v>N/A</v>
      </c>
      <c r="AQ44" s="90">
        <f>'HIS Assessment 5'!G51</f>
        <v>0</v>
      </c>
      <c r="AR44" s="90" t="str">
        <f>IF(AQ44="0-Not aplicable","N/A",IF(AQ44="1-Emerging/Ad hoc",1,IF(AQ44="2-Repeatable",2,IF(AQ44="3-Defined",3,IF(AQ44="4-Managed",4,IF(AQ44="5-Optimized",5,"N/A"))))))</f>
        <v>N/A</v>
      </c>
      <c r="AS44" s="90">
        <f>'HIS Assessment 6'!G51</f>
        <v>0</v>
      </c>
      <c r="AT44" s="90" t="str">
        <f>IF(AS44="0-Not aplicable","N/A",IF(AS44="1-Emerging/Ad hoc",1,IF(AS44="2-Repeatable",2,IF(AS44="3-Defined",3,IF(AS44="4-Managed",4,IF(AS44="5-Optimized",5,"N/A"))))))</f>
        <v>N/A</v>
      </c>
      <c r="AU44" s="90">
        <f>'HIS Assessment 7'!G51</f>
        <v>0</v>
      </c>
      <c r="AV44" s="90" t="str">
        <f>IF(AU44="0-Not aplicable","N/A",IF(AU44="1-Emerging/Ad hoc",1,IF(AU44="2-Repeatable",2,IF(AU44="3-Defined",3,IF(AU44="4-Managed",4,IF(AU44="5-Optimized",5,"N/A"))))))</f>
        <v>N/A</v>
      </c>
      <c r="AW44" s="90">
        <f>'HIS Assessment 8'!G51</f>
        <v>0</v>
      </c>
      <c r="AX44" s="90" t="str">
        <f>IF(AW44="0-Not aplicable","N/A",IF(AW44="1-Emerging/Ad hoc",1,IF(AW44="2-Repeatable",2,IF(AW44="3-Defined",3,IF(AW44="4-Managed",4,IF(AW44="5-Optimized",5,"N/A"))))))</f>
        <v>N/A</v>
      </c>
      <c r="AY44" s="90">
        <f>'HIS Assessment 9'!G51</f>
        <v>0</v>
      </c>
      <c r="AZ44" s="90" t="str">
        <f>IF(AY44="0-Not aplicable","N/A",IF(AY44="1-Emerging/Ad hoc",1,IF(AY44="2-Repeatable",2,IF(AY44="3-Defined",3,IF(AY44="4-Managed",4,IF(AY44="5-Optimized",5,"N/A"))))))</f>
        <v>N/A</v>
      </c>
      <c r="BA44" s="90">
        <f>'HIS Assessment 10'!G51</f>
        <v>0</v>
      </c>
      <c r="BB44" s="90" t="str">
        <f>IF(BA44="0-Not aplicable","N/A",IF(BA44="1-Emerging/Ad hoc",1,IF(BA44="2-Repeatable",2,IF(BA44="3-Defined",3,IF(BA44="4-Managed",4,IF(BA44="5-Optimized",5,"N/A"))))))</f>
        <v>N/A</v>
      </c>
      <c r="BC44" s="90">
        <f>'HIS Assessment 11'!G51</f>
        <v>0</v>
      </c>
      <c r="BD44" s="90" t="str">
        <f>IF(BC44="0-Not aplicable","N/A",IF(BC44="1-Emerging/Ad hoc",1,IF(BC44="2-Repeatable",2,IF(BC44="3-Defined",3,IF(BC44="4-Managed",4,IF(BC44="5-Optimized",5,"N/A"))))))</f>
        <v>N/A</v>
      </c>
      <c r="BE44" s="90">
        <f>'HIS Assessment 12'!G51</f>
        <v>0</v>
      </c>
      <c r="BF44" s="90" t="str">
        <f>IF(BE44="0-Not aplicable","N/A",IF(BE44="1-Emerging/Ad hoc",1,IF(BE44="2-Repeatable",2,IF(BE44="3-Defined",3,IF(BE44="4-Managed",4,IF(BE44="5-Optimized",5,"N/A"))))))</f>
        <v>N/A</v>
      </c>
      <c r="BG44" s="90">
        <f>'HIS Assessment 13'!G51</f>
        <v>0</v>
      </c>
      <c r="BH44" s="90" t="str">
        <f>IF(BG44="0-Not aplicable","N/A",IF(BG44="1-Emerging/Ad hoc",1,IF(BG44="2-Repeatable",2,IF(BG44="3-Defined",3,IF(BG44="4-Managed",4,IF(BG44="5-Optimized",5,"N/A"))))))</f>
        <v>N/A</v>
      </c>
      <c r="BI44" s="90">
        <f>'HIS Assessment 14'!G51</f>
        <v>0</v>
      </c>
      <c r="BJ44" s="90" t="str">
        <f>IF(BI44="0-Not aplicable","N/A",IF(BI44="1-Emerging/Ad hoc",1,IF(BI44="2-Repeatable",2,IF(BI44="3-Defined",3,IF(BI44="4-Managed",4,IF(BI44="5-Optimized",5,"N/A"))))))</f>
        <v>N/A</v>
      </c>
      <c r="BK44" s="90">
        <f>'HIS Assessment 15'!G51</f>
        <v>0</v>
      </c>
      <c r="BL44" s="90" t="str">
        <f>IF(BK44="0-Not aplicable","N/A",IF(BK44="1-Emerging/Ad hoc",1,IF(BK44="2-Repeatable",2,IF(BK44="3-Defined",3,IF(BK44="4-Managed",4,IF(BK44="5-Optimized",5,"N/A"))))))</f>
        <v>N/A</v>
      </c>
      <c r="BM44" s="24" t="str">
        <f>IF(AND(AJ44="N/A",AL44="N/A",AN44="N/A",AP44="N/A",AR44="N/A",AT44="N/A",AV44="N/A",AX44="N/A",AZ44="N/A",BB44="N/A",BD44="N/A",BF44="N/A",BH44="N/A",BJ44="N/A",BL44="N/A"),"N/A",ROUND(AVERAGE(AJ44,AL44,AN44,AP44,AR44,AT44,AV44,AX44,AZ44,BB44,BD44,BF44,BH44,BJ44,BL44),2))</f>
        <v>N/A</v>
      </c>
    </row>
    <row r="45" spans="2:65" ht="22.5" customHeight="1">
      <c r="B45" s="32" t="s">
        <v>102</v>
      </c>
      <c r="C45" s="49" t="s">
        <v>33</v>
      </c>
      <c r="D45" s="90">
        <f>'HIS Assessment 1'!E52</f>
        <v>0</v>
      </c>
      <c r="E45" s="90" t="str">
        <f>IF(D45="0-Not aplicable","N/A",IF(D45="1-Emerging/Ad hoc",1,IF(D45="2-Repeatable",2,IF(D45="3-Defined",3,IF(D45="4-Managed",4,IF(D45="5-Optimized",5,"N/A"))))))</f>
        <v>N/A</v>
      </c>
      <c r="F45" s="90">
        <f>'HIS Assessment 2'!E52</f>
        <v>0</v>
      </c>
      <c r="G45" s="90" t="str">
        <f>IF(F45="0-Not aplicable","N/A",IF(F45="1-Emerging/Ad hoc",1,IF(F45="2-Repeatable",2,IF(F45="3-Defined",3,IF(F45="4-Managed",4,IF(F45="5-Optimized",5,"N/A"))))))</f>
        <v>N/A</v>
      </c>
      <c r="H45" s="90">
        <f>'HIS Assessment 3'!E52</f>
        <v>0</v>
      </c>
      <c r="I45" s="90" t="str">
        <f>IF(H45="0-Not aplicable","N/A",IF(H45="1-Emerging/Ad hoc",1,IF(H45="2-Repeatable",2,IF(H45="3-Defined",3,IF(H45="4-Managed",4,IF(H45="5-Optimized",5,"N/A"))))))</f>
        <v>N/A</v>
      </c>
      <c r="J45" s="90">
        <f>'HIS Assessment 4'!E52</f>
        <v>0</v>
      </c>
      <c r="K45" s="90" t="str">
        <f>IF(J45="0-Not aplicable","N/A",IF(J45="1-Emerging/Ad hoc",1,IF(J45="2-Repeatable",2,IF(J45="3-Defined",3,IF(J45="4-Managed",4,IF(J45="5-Optimized",5,"N/A"))))))</f>
        <v>N/A</v>
      </c>
      <c r="L45" s="90">
        <f>'HIS Assessment 5'!E52</f>
        <v>0</v>
      </c>
      <c r="M45" s="90" t="str">
        <f>IF(L45="0-Not aplicable","N/A",IF(L45="1-Emerging/Ad hoc",1,IF(L45="2-Repeatable",2,IF(L45="3-Defined",3,IF(L45="4-Managed",4,IF(L45="5-Optimized",5,"N/A"))))))</f>
        <v>N/A</v>
      </c>
      <c r="N45" s="90">
        <f>'HIS Assessment 6'!E52</f>
        <v>0</v>
      </c>
      <c r="O45" s="90" t="str">
        <f>IF(N45="0-Not aplicable","N/A",IF(N45="1-Emerging/Ad hoc",1,IF(N45="2-Repeatable",2,IF(N45="3-Defined",3,IF(N45="4-Managed",4,IF(N45="5-Optimized",5,"N/A"))))))</f>
        <v>N/A</v>
      </c>
      <c r="P45" s="90">
        <f>'HIS Assessment 7'!E52</f>
        <v>0</v>
      </c>
      <c r="Q45" s="90" t="str">
        <f>IF(P45="0-Not aplicable","N/A",IF(P45="1-Emerging/Ad hoc",1,IF(P45="2-Repeatable",2,IF(P45="3-Defined",3,IF(P45="4-Managed",4,IF(P45="5-Optimized",5,"N/A"))))))</f>
        <v>N/A</v>
      </c>
      <c r="R45" s="90">
        <f>'HIS Assessment 8'!E52</f>
        <v>0</v>
      </c>
      <c r="S45" s="90" t="str">
        <f>IF(R45="0-Not aplicable","N/A",IF(R45="1-Emerging/Ad hoc",1,IF(R45="2-Repeatable",2,IF(R45="3-Defined",3,IF(R45="4-Managed",4,IF(R45="5-Optimized",5,"N/A"))))))</f>
        <v>N/A</v>
      </c>
      <c r="T45" s="90">
        <f>'HIS Assessment 9'!E52</f>
        <v>0</v>
      </c>
      <c r="U45" s="90" t="str">
        <f>IF(T45="0-Not aplicable","N/A",IF(T45="1-Emerging/Ad hoc",1,IF(T45="2-Repeatable",2,IF(T45="3-Defined",3,IF(T45="4-Managed",4,IF(T45="5-Optimized",5,"N/A"))))))</f>
        <v>N/A</v>
      </c>
      <c r="V45" s="90">
        <f>'HIS Assessment 10'!E52</f>
        <v>0</v>
      </c>
      <c r="W45" s="90" t="str">
        <f>IF(V45="0-Not aplicable","N/A",IF(V45="1-Emerging/Ad hoc",1,IF(V45="2-Repeatable",2,IF(V45="3-Defined",3,IF(V45="4-Managed",4,IF(V45="5-Optimized",5,"N/A"))))))</f>
        <v>N/A</v>
      </c>
      <c r="X45" s="90">
        <f>'HIS Assessment 11'!E52</f>
        <v>0</v>
      </c>
      <c r="Y45" s="90" t="str">
        <f>IF(X45="0-Not aplicable","N/A",IF(X45="1-Emerging/Ad hoc",1,IF(X45="2-Repeatable",2,IF(X45="3-Defined",3,IF(X45="4-Managed",4,IF(X45="5-Optimized",5,"N/A"))))))</f>
        <v>N/A</v>
      </c>
      <c r="Z45" s="90">
        <f>'HIS Assessment 12'!E52</f>
        <v>0</v>
      </c>
      <c r="AA45" s="90" t="str">
        <f>IF(Z45="0-Not aplicable","N/A",IF(Z45="1-Emerging/Ad hoc",1,IF(Z45="2-Repeatable",2,IF(Z45="3-Defined",3,IF(Z45="4-Managed",4,IF(Z45="5-Optimized",5,"N/A"))))))</f>
        <v>N/A</v>
      </c>
      <c r="AB45" s="90">
        <f>'HIS Assessment 13'!E52</f>
        <v>0</v>
      </c>
      <c r="AC45" s="90" t="str">
        <f>IF(AB45="0-Not aplicable","N/A",IF(AB45="1-Emerging/Ad hoc",1,IF(AB45="2-Repeatable",2,IF(AB45="3-Defined",3,IF(AB45="4-Managed",4,IF(AB45="5-Optimized",5,"N/A"))))))</f>
        <v>N/A</v>
      </c>
      <c r="AD45" s="90">
        <f>'HIS Assessment 14'!E52</f>
        <v>0</v>
      </c>
      <c r="AE45" s="90" t="str">
        <f>IF(AD45="0-Not aplicable","N/A",IF(AD45="1-Emerging/Ad hoc",1,IF(AD45="2-Repeatable",2,IF(AD45="3-Defined",3,IF(AD45="4-Managed",4,IF(AD45="5-Optimized",5,"N/A"))))))</f>
        <v>N/A</v>
      </c>
      <c r="AF45" s="90">
        <f>'HIS Assessment 15'!E52</f>
        <v>0</v>
      </c>
      <c r="AG45" s="90" t="str">
        <f>IF(AF45="0-Not aplicable","N/A",IF(AF45="1-Emerging/Ad hoc",1,IF(AF45="2-Repeatable",2,IF(AF45="3-Defined",3,IF(AF45="4-Managed",4,IF(AF45="5-Optimized",5,"N/A"))))))</f>
        <v>N/A</v>
      </c>
      <c r="AH45" s="28" t="str">
        <f>IF(AND(E45="N/A",G45="N/A",I45="N/A",K45="N/A",M45="N/A",O45="N/A",Q45="N/A",S45="N/A",U45="N/A",W45="N/A",Y45="N/A",AA45="N/A",AC45="N/A",AE45="N/A",AG45="N/A"),"N/A",ROUND(AVERAGE(E45,G45,I45,K45,M45,O45,Q45,S45,U45,W45,Y45,AA45,AC45,AE45,AG45),2))</f>
        <v>N/A</v>
      </c>
      <c r="AI45" s="90">
        <f>'HIS Assessment 1'!G52</f>
        <v>0</v>
      </c>
      <c r="AJ45" s="90" t="str">
        <f>IF(AI45="0-Not aplicable","N/A",IF(AI45="1-Emerging/Ad hoc",1,IF(AI45="2-Repeatable",2,IF(AI45="3-Defined",3,IF(AI45="4-Managed",4,IF(AI45="5-Optimized",5,"N/A"))))))</f>
        <v>N/A</v>
      </c>
      <c r="AK45" s="90">
        <f>'HIS Assessment 2'!G52</f>
        <v>0</v>
      </c>
      <c r="AL45" s="90" t="str">
        <f>IF(AK45="0-Not aplicable","N/A",IF(AK45="1-Emerging/Ad hoc",1,IF(AK45="2-Repeatable",2,IF(AK45="3-Defined",3,IF(AK45="4-Managed",4,IF(AK45="5-Optimized",5,"N/A"))))))</f>
        <v>N/A</v>
      </c>
      <c r="AM45" s="90">
        <f>'HIS Assessment 3'!G52</f>
        <v>0</v>
      </c>
      <c r="AN45" s="90" t="str">
        <f>IF(AM45="0-Not aplicable","N/A",IF(AM45="1-Emerging/Ad hoc",1,IF(AM45="2-Repeatable",2,IF(AM45="3-Defined",3,IF(AM45="4-Managed",4,IF(AM45="5-Optimized",5,"N/A"))))))</f>
        <v>N/A</v>
      </c>
      <c r="AO45" s="90">
        <f>'HIS Assessment 4'!G52</f>
        <v>0</v>
      </c>
      <c r="AP45" s="90" t="str">
        <f>IF(AO45="0-Not aplicable","N/A",IF(AO45="1-Emerging/Ad hoc",1,IF(AO45="2-Repeatable",2,IF(AO45="3-Defined",3,IF(AO45="4-Managed",4,IF(AO45="5-Optimized",5,"N/A"))))))</f>
        <v>N/A</v>
      </c>
      <c r="AQ45" s="90">
        <f>'HIS Assessment 5'!G52</f>
        <v>0</v>
      </c>
      <c r="AR45" s="90" t="str">
        <f>IF(AQ45="0-Not aplicable","N/A",IF(AQ45="1-Emerging/Ad hoc",1,IF(AQ45="2-Repeatable",2,IF(AQ45="3-Defined",3,IF(AQ45="4-Managed",4,IF(AQ45="5-Optimized",5,"N/A"))))))</f>
        <v>N/A</v>
      </c>
      <c r="AS45" s="90">
        <f>'HIS Assessment 6'!G52</f>
        <v>0</v>
      </c>
      <c r="AT45" s="90" t="str">
        <f>IF(AS45="0-Not aplicable","N/A",IF(AS45="1-Emerging/Ad hoc",1,IF(AS45="2-Repeatable",2,IF(AS45="3-Defined",3,IF(AS45="4-Managed",4,IF(AS45="5-Optimized",5,"N/A"))))))</f>
        <v>N/A</v>
      </c>
      <c r="AU45" s="90">
        <f>'HIS Assessment 7'!G52</f>
        <v>0</v>
      </c>
      <c r="AV45" s="90" t="str">
        <f>IF(AU45="0-Not aplicable","N/A",IF(AU45="1-Emerging/Ad hoc",1,IF(AU45="2-Repeatable",2,IF(AU45="3-Defined",3,IF(AU45="4-Managed",4,IF(AU45="5-Optimized",5,"N/A"))))))</f>
        <v>N/A</v>
      </c>
      <c r="AW45" s="90">
        <f>'HIS Assessment 8'!G52</f>
        <v>0</v>
      </c>
      <c r="AX45" s="90" t="str">
        <f>IF(AW45="0-Not aplicable","N/A",IF(AW45="1-Emerging/Ad hoc",1,IF(AW45="2-Repeatable",2,IF(AW45="3-Defined",3,IF(AW45="4-Managed",4,IF(AW45="5-Optimized",5,"N/A"))))))</f>
        <v>N/A</v>
      </c>
      <c r="AY45" s="90">
        <f>'HIS Assessment 9'!G52</f>
        <v>0</v>
      </c>
      <c r="AZ45" s="90" t="str">
        <f>IF(AY45="0-Not aplicable","N/A",IF(AY45="1-Emerging/Ad hoc",1,IF(AY45="2-Repeatable",2,IF(AY45="3-Defined",3,IF(AY45="4-Managed",4,IF(AY45="5-Optimized",5,"N/A"))))))</f>
        <v>N/A</v>
      </c>
      <c r="BA45" s="90">
        <f>'HIS Assessment 10'!G52</f>
        <v>0</v>
      </c>
      <c r="BB45" s="90" t="str">
        <f>IF(BA45="0-Not aplicable","N/A",IF(BA45="1-Emerging/Ad hoc",1,IF(BA45="2-Repeatable",2,IF(BA45="3-Defined",3,IF(BA45="4-Managed",4,IF(BA45="5-Optimized",5,"N/A"))))))</f>
        <v>N/A</v>
      </c>
      <c r="BC45" s="90">
        <f>'HIS Assessment 11'!G52</f>
        <v>0</v>
      </c>
      <c r="BD45" s="90" t="str">
        <f>IF(BC45="0-Not aplicable","N/A",IF(BC45="1-Emerging/Ad hoc",1,IF(BC45="2-Repeatable",2,IF(BC45="3-Defined",3,IF(BC45="4-Managed",4,IF(BC45="5-Optimized",5,"N/A"))))))</f>
        <v>N/A</v>
      </c>
      <c r="BE45" s="90">
        <f>'HIS Assessment 12'!G52</f>
        <v>0</v>
      </c>
      <c r="BF45" s="90" t="str">
        <f>IF(BE45="0-Not aplicable","N/A",IF(BE45="1-Emerging/Ad hoc",1,IF(BE45="2-Repeatable",2,IF(BE45="3-Defined",3,IF(BE45="4-Managed",4,IF(BE45="5-Optimized",5,"N/A"))))))</f>
        <v>N/A</v>
      </c>
      <c r="BG45" s="90">
        <f>'HIS Assessment 13'!G52</f>
        <v>0</v>
      </c>
      <c r="BH45" s="90" t="str">
        <f>IF(BG45="0-Not aplicable","N/A",IF(BG45="1-Emerging/Ad hoc",1,IF(BG45="2-Repeatable",2,IF(BG45="3-Defined",3,IF(BG45="4-Managed",4,IF(BG45="5-Optimized",5,"N/A"))))))</f>
        <v>N/A</v>
      </c>
      <c r="BI45" s="90">
        <f>'HIS Assessment 14'!G52</f>
        <v>0</v>
      </c>
      <c r="BJ45" s="90" t="str">
        <f>IF(BI45="0-Not aplicable","N/A",IF(BI45="1-Emerging/Ad hoc",1,IF(BI45="2-Repeatable",2,IF(BI45="3-Defined",3,IF(BI45="4-Managed",4,IF(BI45="5-Optimized",5,"N/A"))))))</f>
        <v>N/A</v>
      </c>
      <c r="BK45" s="90">
        <f>'HIS Assessment 15'!G52</f>
        <v>0</v>
      </c>
      <c r="BL45" s="90" t="str">
        <f>IF(BK45="0-Not aplicable","N/A",IF(BK45="1-Emerging/Ad hoc",1,IF(BK45="2-Repeatable",2,IF(BK45="3-Defined",3,IF(BK45="4-Managed",4,IF(BK45="5-Optimized",5,"N/A"))))))</f>
        <v>N/A</v>
      </c>
      <c r="BM45" s="24" t="str">
        <f>IF(AND(AJ45="N/A",AL45="N/A",AN45="N/A",AP45="N/A",AR45="N/A",AT45="N/A",AV45="N/A",AX45="N/A",AZ45="N/A",BB45="N/A",BD45="N/A",BF45="N/A",BH45="N/A",BJ45="N/A",BL45="N/A"),"N/A",ROUND(AVERAGE(AJ45,AL45,AN45,AP45,AR45,AT45,AV45,AX45,AZ45,BB45,BD45,BF45,BH45,BJ45,BL45),2))</f>
        <v>N/A</v>
      </c>
    </row>
    <row r="46" spans="2:65" ht="22.5" customHeight="1">
      <c r="B46" s="48" t="s">
        <v>81</v>
      </c>
      <c r="C46" s="31" t="s">
        <v>213</v>
      </c>
      <c r="D46" s="72"/>
      <c r="E46" s="72"/>
      <c r="F46" s="72"/>
      <c r="G46" s="98"/>
      <c r="H46" s="72"/>
      <c r="I46" s="25"/>
      <c r="J46" s="72"/>
      <c r="K46" s="25"/>
      <c r="L46" s="72"/>
      <c r="M46" s="25"/>
      <c r="N46" s="72"/>
      <c r="O46" s="25"/>
      <c r="P46" s="72"/>
      <c r="Q46" s="25"/>
      <c r="R46" s="72"/>
      <c r="S46" s="25"/>
      <c r="T46" s="72"/>
      <c r="U46" s="25"/>
      <c r="V46" s="72"/>
      <c r="W46" s="25"/>
      <c r="X46" s="72"/>
      <c r="Y46" s="25"/>
      <c r="Z46" s="72"/>
      <c r="AA46" s="25"/>
      <c r="AB46" s="72"/>
      <c r="AC46" s="25"/>
      <c r="AD46" s="72"/>
      <c r="AE46" s="25"/>
      <c r="AF46" s="72"/>
      <c r="AG46" s="25"/>
      <c r="AH46" s="27" t="str">
        <f>IF(AND(AH47="N/A",AH48="N/A",AH49="N/A",AH50="N/A"),"N/A",ROUND(AVERAGE(AH47:AH50),2))</f>
        <v>N/A</v>
      </c>
      <c r="AI46" s="72"/>
      <c r="AJ46" s="25"/>
      <c r="AK46" s="72"/>
      <c r="AL46" s="25"/>
      <c r="AM46" s="72"/>
      <c r="AN46" s="25"/>
      <c r="AO46" s="72"/>
      <c r="AP46" s="25"/>
      <c r="AQ46" s="72"/>
      <c r="AR46" s="25"/>
      <c r="AS46" s="72"/>
      <c r="AT46" s="25"/>
      <c r="AU46" s="72"/>
      <c r="AV46" s="25"/>
      <c r="AW46" s="72"/>
      <c r="AX46" s="25"/>
      <c r="AY46" s="72"/>
      <c r="AZ46" s="25"/>
      <c r="BA46" s="72"/>
      <c r="BB46" s="25"/>
      <c r="BC46" s="72"/>
      <c r="BD46" s="25"/>
      <c r="BE46" s="72"/>
      <c r="BF46" s="25"/>
      <c r="BG46" s="72"/>
      <c r="BH46" s="25"/>
      <c r="BI46" s="72"/>
      <c r="BJ46" s="25"/>
      <c r="BK46" s="72"/>
      <c r="BL46" s="25"/>
      <c r="BM46" s="27" t="str">
        <f>IF(AND(BM47="N/A",BM48="N/A",BM49="N/A",BM50="N/A"),"N/A",ROUND(AVERAGE(BM47:BM50),2))</f>
        <v>N/A</v>
      </c>
    </row>
    <row r="47" spans="2:65" ht="22.5" customHeight="1">
      <c r="B47" s="32" t="s">
        <v>103</v>
      </c>
      <c r="C47" s="49" t="s">
        <v>35</v>
      </c>
      <c r="D47" s="90">
        <f>'HIS Assessment 1'!E54</f>
        <v>0</v>
      </c>
      <c r="E47" s="90" t="str">
        <f>IF(D47="0-Not aplicable","N/A",IF(D47="1-Emerging/Ad hoc",1,IF(D47="2-Repeatable",2,IF(D47="3-Defined",3,IF(D47="4-Managed",4,IF(D47="5-Optimized",5,"N/A"))))))</f>
        <v>N/A</v>
      </c>
      <c r="F47" s="90">
        <f>'HIS Assessment 2'!E54</f>
        <v>0</v>
      </c>
      <c r="G47" s="90" t="str">
        <f>IF(F47="0-Not aplicable","N/A",IF(F47="1-Emerging/Ad hoc",1,IF(F47="2-Repeatable",2,IF(F47="3-Defined",3,IF(F47="4-Managed",4,IF(F47="5-Optimized",5,"N/A"))))))</f>
        <v>N/A</v>
      </c>
      <c r="H47" s="90">
        <f>'HIS Assessment 3'!E54</f>
        <v>0</v>
      </c>
      <c r="I47" s="90" t="str">
        <f>IF(H47="0-Not aplicable","N/A",IF(H47="1-Emerging/Ad hoc",1,IF(H47="2-Repeatable",2,IF(H47="3-Defined",3,IF(H47="4-Managed",4,IF(H47="5-Optimized",5,"N/A"))))))</f>
        <v>N/A</v>
      </c>
      <c r="J47" s="90">
        <f>'HIS Assessment 4'!E54</f>
        <v>0</v>
      </c>
      <c r="K47" s="90" t="str">
        <f>IF(J47="0-Not aplicable","N/A",IF(J47="1-Emerging/Ad hoc",1,IF(J47="2-Repeatable",2,IF(J47="3-Defined",3,IF(J47="4-Managed",4,IF(J47="5-Optimized",5,"N/A"))))))</f>
        <v>N/A</v>
      </c>
      <c r="L47" s="90">
        <f>'HIS Assessment 5'!E54</f>
        <v>0</v>
      </c>
      <c r="M47" s="90" t="str">
        <f>IF(L47="0-Not aplicable","N/A",IF(L47="1-Emerging/Ad hoc",1,IF(L47="2-Repeatable",2,IF(L47="3-Defined",3,IF(L47="4-Managed",4,IF(L47="5-Optimized",5,"N/A"))))))</f>
        <v>N/A</v>
      </c>
      <c r="N47" s="90">
        <f>'HIS Assessment 6'!E54</f>
        <v>0</v>
      </c>
      <c r="O47" s="90" t="str">
        <f>IF(N47="0-Not aplicable","N/A",IF(N47="1-Emerging/Ad hoc",1,IF(N47="2-Repeatable",2,IF(N47="3-Defined",3,IF(N47="4-Managed",4,IF(N47="5-Optimized",5,"N/A"))))))</f>
        <v>N/A</v>
      </c>
      <c r="P47" s="90">
        <f>'HIS Assessment 7'!E54</f>
        <v>0</v>
      </c>
      <c r="Q47" s="90" t="str">
        <f>IF(P47="0-Not aplicable","N/A",IF(P47="1-Emerging/Ad hoc",1,IF(P47="2-Repeatable",2,IF(P47="3-Defined",3,IF(P47="4-Managed",4,IF(P47="5-Optimized",5,"N/A"))))))</f>
        <v>N/A</v>
      </c>
      <c r="R47" s="90">
        <f>'HIS Assessment 8'!E54</f>
        <v>0</v>
      </c>
      <c r="S47" s="90" t="str">
        <f>IF(R47="0-Not aplicable","N/A",IF(R47="1-Emerging/Ad hoc",1,IF(R47="2-Repeatable",2,IF(R47="3-Defined",3,IF(R47="4-Managed",4,IF(R47="5-Optimized",5,"N/A"))))))</f>
        <v>N/A</v>
      </c>
      <c r="T47" s="90">
        <f>'HIS Assessment 9'!E54</f>
        <v>0</v>
      </c>
      <c r="U47" s="90" t="str">
        <f>IF(T47="0-Not aplicable","N/A",IF(T47="1-Emerging/Ad hoc",1,IF(T47="2-Repeatable",2,IF(T47="3-Defined",3,IF(T47="4-Managed",4,IF(T47="5-Optimized",5,"N/A"))))))</f>
        <v>N/A</v>
      </c>
      <c r="V47" s="90">
        <f>'HIS Assessment 10'!E54</f>
        <v>0</v>
      </c>
      <c r="W47" s="90" t="str">
        <f>IF(V47="0-Not aplicable","N/A",IF(V47="1-Emerging/Ad hoc",1,IF(V47="2-Repeatable",2,IF(V47="3-Defined",3,IF(V47="4-Managed",4,IF(V47="5-Optimized",5,"N/A"))))))</f>
        <v>N/A</v>
      </c>
      <c r="X47" s="90">
        <f>'HIS Assessment 11'!E54</f>
        <v>0</v>
      </c>
      <c r="Y47" s="90" t="str">
        <f>IF(X47="0-Not aplicable","N/A",IF(X47="1-Emerging/Ad hoc",1,IF(X47="2-Repeatable",2,IF(X47="3-Defined",3,IF(X47="4-Managed",4,IF(X47="5-Optimized",5,"N/A"))))))</f>
        <v>N/A</v>
      </c>
      <c r="Z47" s="90">
        <f>'HIS Assessment 12'!E54</f>
        <v>0</v>
      </c>
      <c r="AA47" s="90" t="str">
        <f>IF(Z47="0-Not aplicable","N/A",IF(Z47="1-Emerging/Ad hoc",1,IF(Z47="2-Repeatable",2,IF(Z47="3-Defined",3,IF(Z47="4-Managed",4,IF(Z47="5-Optimized",5,"N/A"))))))</f>
        <v>N/A</v>
      </c>
      <c r="AB47" s="90">
        <f>'HIS Assessment 13'!E54</f>
        <v>0</v>
      </c>
      <c r="AC47" s="90" t="str">
        <f>IF(AB47="0-Not aplicable","N/A",IF(AB47="1-Emerging/Ad hoc",1,IF(AB47="2-Repeatable",2,IF(AB47="3-Defined",3,IF(AB47="4-Managed",4,IF(AB47="5-Optimized",5,"N/A"))))))</f>
        <v>N/A</v>
      </c>
      <c r="AD47" s="90">
        <f>'HIS Assessment 14'!E54</f>
        <v>0</v>
      </c>
      <c r="AE47" s="90" t="str">
        <f>IF(AD47="0-Not aplicable","N/A",IF(AD47="1-Emerging/Ad hoc",1,IF(AD47="2-Repeatable",2,IF(AD47="3-Defined",3,IF(AD47="4-Managed",4,IF(AD47="5-Optimized",5,"N/A"))))))</f>
        <v>N/A</v>
      </c>
      <c r="AF47" s="90">
        <f>'HIS Assessment 15'!E54</f>
        <v>0</v>
      </c>
      <c r="AG47" s="90" t="str">
        <f>IF(AF47="0-Not aplicable","N/A",IF(AF47="1-Emerging/Ad hoc",1,IF(AF47="2-Repeatable",2,IF(AF47="3-Defined",3,IF(AF47="4-Managed",4,IF(AF47="5-Optimized",5,"N/A"))))))</f>
        <v>N/A</v>
      </c>
      <c r="AH47" s="28" t="str">
        <f>IF(AND(E47="N/A",G47="N/A",I47="N/A",K47="N/A",M47="N/A",O47="N/A",Q47="N/A",S47="N/A",U47="N/A",W47="N/A",Y47="N/A",AA47="N/A",AC47="N/A",AE47="N/A",AG47="N/A"),"N/A",ROUND(AVERAGE(E47,G47,I47,K47,M47,O47,Q47,S47,U47,W47,Y47,AA47,AC47,AE47,AG47),2))</f>
        <v>N/A</v>
      </c>
      <c r="AI47" s="90">
        <f>'HIS Assessment 1'!G54</f>
        <v>0</v>
      </c>
      <c r="AJ47" s="90" t="str">
        <f>IF(AI47="0-Not aplicable","N/A",IF(AI47="1-Emerging/Ad hoc",1,IF(AI47="2-Repeatable",2,IF(AI47="3-Defined",3,IF(AI47="4-Managed",4,IF(AI47="5-Optimized",5,"N/A"))))))</f>
        <v>N/A</v>
      </c>
      <c r="AK47" s="90">
        <f>'HIS Assessment 2'!G54</f>
        <v>0</v>
      </c>
      <c r="AL47" s="90" t="str">
        <f>IF(AK47="0-Not aplicable","N/A",IF(AK47="1-Emerging/Ad hoc",1,IF(AK47="2-Repeatable",2,IF(AK47="3-Defined",3,IF(AK47="4-Managed",4,IF(AK47="5-Optimized",5,"N/A"))))))</f>
        <v>N/A</v>
      </c>
      <c r="AM47" s="90">
        <f>'HIS Assessment 3'!G54</f>
        <v>0</v>
      </c>
      <c r="AN47" s="90" t="str">
        <f>IF(AM47="0-Not aplicable","N/A",IF(AM47="1-Emerging/Ad hoc",1,IF(AM47="2-Repeatable",2,IF(AM47="3-Defined",3,IF(AM47="4-Managed",4,IF(AM47="5-Optimized",5,"N/A"))))))</f>
        <v>N/A</v>
      </c>
      <c r="AO47" s="90">
        <f>'HIS Assessment 4'!G54</f>
        <v>0</v>
      </c>
      <c r="AP47" s="90" t="str">
        <f>IF(AO47="0-Not aplicable","N/A",IF(AO47="1-Emerging/Ad hoc",1,IF(AO47="2-Repeatable",2,IF(AO47="3-Defined",3,IF(AO47="4-Managed",4,IF(AO47="5-Optimized",5,"N/A"))))))</f>
        <v>N/A</v>
      </c>
      <c r="AQ47" s="90">
        <f>'HIS Assessment 5'!G54</f>
        <v>0</v>
      </c>
      <c r="AR47" s="90" t="str">
        <f>IF(AQ47="0-Not aplicable","N/A",IF(AQ47="1-Emerging/Ad hoc",1,IF(AQ47="2-Repeatable",2,IF(AQ47="3-Defined",3,IF(AQ47="4-Managed",4,IF(AQ47="5-Optimized",5,"N/A"))))))</f>
        <v>N/A</v>
      </c>
      <c r="AS47" s="90">
        <f>'HIS Assessment 6'!G54</f>
        <v>0</v>
      </c>
      <c r="AT47" s="90" t="str">
        <f>IF(AS47="0-Not aplicable","N/A",IF(AS47="1-Emerging/Ad hoc",1,IF(AS47="2-Repeatable",2,IF(AS47="3-Defined",3,IF(AS47="4-Managed",4,IF(AS47="5-Optimized",5,"N/A"))))))</f>
        <v>N/A</v>
      </c>
      <c r="AU47" s="90">
        <f>'HIS Assessment 7'!G54</f>
        <v>0</v>
      </c>
      <c r="AV47" s="90" t="str">
        <f>IF(AU47="0-Not aplicable","N/A",IF(AU47="1-Emerging/Ad hoc",1,IF(AU47="2-Repeatable",2,IF(AU47="3-Defined",3,IF(AU47="4-Managed",4,IF(AU47="5-Optimized",5,"N/A"))))))</f>
        <v>N/A</v>
      </c>
      <c r="AW47" s="90">
        <f>'HIS Assessment 8'!G54</f>
        <v>0</v>
      </c>
      <c r="AX47" s="90" t="str">
        <f>IF(AW47="0-Not aplicable","N/A",IF(AW47="1-Emerging/Ad hoc",1,IF(AW47="2-Repeatable",2,IF(AW47="3-Defined",3,IF(AW47="4-Managed",4,IF(AW47="5-Optimized",5,"N/A"))))))</f>
        <v>N/A</v>
      </c>
      <c r="AY47" s="90">
        <f>'HIS Assessment 9'!G54</f>
        <v>0</v>
      </c>
      <c r="AZ47" s="90" t="str">
        <f>IF(AY47="0-Not aplicable","N/A",IF(AY47="1-Emerging/Ad hoc",1,IF(AY47="2-Repeatable",2,IF(AY47="3-Defined",3,IF(AY47="4-Managed",4,IF(AY47="5-Optimized",5,"N/A"))))))</f>
        <v>N/A</v>
      </c>
      <c r="BA47" s="90">
        <f>'HIS Assessment 10'!G54</f>
        <v>0</v>
      </c>
      <c r="BB47" s="90" t="str">
        <f>IF(BA47="0-Not aplicable","N/A",IF(BA47="1-Emerging/Ad hoc",1,IF(BA47="2-Repeatable",2,IF(BA47="3-Defined",3,IF(BA47="4-Managed",4,IF(BA47="5-Optimized",5,"N/A"))))))</f>
        <v>N/A</v>
      </c>
      <c r="BC47" s="90">
        <f>'HIS Assessment 11'!G54</f>
        <v>0</v>
      </c>
      <c r="BD47" s="90" t="str">
        <f>IF(BC47="0-Not aplicable","N/A",IF(BC47="1-Emerging/Ad hoc",1,IF(BC47="2-Repeatable",2,IF(BC47="3-Defined",3,IF(BC47="4-Managed",4,IF(BC47="5-Optimized",5,"N/A"))))))</f>
        <v>N/A</v>
      </c>
      <c r="BE47" s="90">
        <f>'HIS Assessment 12'!G54</f>
        <v>0</v>
      </c>
      <c r="BF47" s="90" t="str">
        <f>IF(BE47="0-Not aplicable","N/A",IF(BE47="1-Emerging/Ad hoc",1,IF(BE47="2-Repeatable",2,IF(BE47="3-Defined",3,IF(BE47="4-Managed",4,IF(BE47="5-Optimized",5,"N/A"))))))</f>
        <v>N/A</v>
      </c>
      <c r="BG47" s="90">
        <f>'HIS Assessment 13'!G54</f>
        <v>0</v>
      </c>
      <c r="BH47" s="90" t="str">
        <f>IF(BG47="0-Not aplicable","N/A",IF(BG47="1-Emerging/Ad hoc",1,IF(BG47="2-Repeatable",2,IF(BG47="3-Defined",3,IF(BG47="4-Managed",4,IF(BG47="5-Optimized",5,"N/A"))))))</f>
        <v>N/A</v>
      </c>
      <c r="BI47" s="90">
        <f>'HIS Assessment 14'!G54</f>
        <v>0</v>
      </c>
      <c r="BJ47" s="90" t="str">
        <f>IF(BI47="0-Not aplicable","N/A",IF(BI47="1-Emerging/Ad hoc",1,IF(BI47="2-Repeatable",2,IF(BI47="3-Defined",3,IF(BI47="4-Managed",4,IF(BI47="5-Optimized",5,"N/A"))))))</f>
        <v>N/A</v>
      </c>
      <c r="BK47" s="90">
        <f>'HIS Assessment 15'!G54</f>
        <v>0</v>
      </c>
      <c r="BL47" s="90" t="str">
        <f>IF(BK47="0-Not aplicable","N/A",IF(BK47="1-Emerging/Ad hoc",1,IF(BK47="2-Repeatable",2,IF(BK47="3-Defined",3,IF(BK47="4-Managed",4,IF(BK47="5-Optimized",5,"N/A"))))))</f>
        <v>N/A</v>
      </c>
      <c r="BM47" s="24" t="str">
        <f>IF(AND(AJ47="N/A",AL47="N/A",AN47="N/A",AP47="N/A",AR47="N/A",AT47="N/A",AV47="N/A",AX47="N/A",AZ47="N/A",BB47="N/A",BD47="N/A",BF47="N/A",BH47="N/A",BJ47="N/A",BL47="N/A"),"N/A",ROUND(AVERAGE(AJ47,AL47,AN47,AP47,AR47,AT47,AV47,AX47,AZ47,BB47,BD47,BF47,BH47,BJ47,BL47),2))</f>
        <v>N/A</v>
      </c>
    </row>
    <row r="48" spans="2:65" ht="22.5" customHeight="1">
      <c r="B48" s="32" t="s">
        <v>104</v>
      </c>
      <c r="C48" s="49" t="s">
        <v>36</v>
      </c>
      <c r="D48" s="90">
        <f>'HIS Assessment 1'!E55</f>
        <v>0</v>
      </c>
      <c r="E48" s="90" t="str">
        <f>IF(D48="0-Not aplicable","N/A",IF(D48="1-Emerging/Ad hoc",1,IF(D48="2-Repeatable",2,IF(D48="3-Defined",3,IF(D48="4-Managed",4,IF(D48="5-Optimized",5,"N/A"))))))</f>
        <v>N/A</v>
      </c>
      <c r="F48" s="90">
        <f>'HIS Assessment 2'!E55</f>
        <v>0</v>
      </c>
      <c r="G48" s="90" t="str">
        <f>IF(F48="0-Not aplicable","N/A",IF(F48="1-Emerging/Ad hoc",1,IF(F48="2-Repeatable",2,IF(F48="3-Defined",3,IF(F48="4-Managed",4,IF(F48="5-Optimized",5,"N/A"))))))</f>
        <v>N/A</v>
      </c>
      <c r="H48" s="90">
        <f>'HIS Assessment 3'!E55</f>
        <v>0</v>
      </c>
      <c r="I48" s="90" t="str">
        <f>IF(H48="0-Not aplicable","N/A",IF(H48="1-Emerging/Ad hoc",1,IF(H48="2-Repeatable",2,IF(H48="3-Defined",3,IF(H48="4-Managed",4,IF(H48="5-Optimized",5,"N/A"))))))</f>
        <v>N/A</v>
      </c>
      <c r="J48" s="90">
        <f>'HIS Assessment 4'!E55</f>
        <v>0</v>
      </c>
      <c r="K48" s="90" t="str">
        <f>IF(J48="0-Not aplicable","N/A",IF(J48="1-Emerging/Ad hoc",1,IF(J48="2-Repeatable",2,IF(J48="3-Defined",3,IF(J48="4-Managed",4,IF(J48="5-Optimized",5,"N/A"))))))</f>
        <v>N/A</v>
      </c>
      <c r="L48" s="90">
        <f>'HIS Assessment 5'!E55</f>
        <v>0</v>
      </c>
      <c r="M48" s="90" t="str">
        <f>IF(L48="0-Not aplicable","N/A",IF(L48="1-Emerging/Ad hoc",1,IF(L48="2-Repeatable",2,IF(L48="3-Defined",3,IF(L48="4-Managed",4,IF(L48="5-Optimized",5,"N/A"))))))</f>
        <v>N/A</v>
      </c>
      <c r="N48" s="90">
        <f>'HIS Assessment 6'!E55</f>
        <v>0</v>
      </c>
      <c r="O48" s="90" t="str">
        <f>IF(N48="0-Not aplicable","N/A",IF(N48="1-Emerging/Ad hoc",1,IF(N48="2-Repeatable",2,IF(N48="3-Defined",3,IF(N48="4-Managed",4,IF(N48="5-Optimized",5,"N/A"))))))</f>
        <v>N/A</v>
      </c>
      <c r="P48" s="90">
        <f>'HIS Assessment 7'!E55</f>
        <v>0</v>
      </c>
      <c r="Q48" s="90" t="str">
        <f>IF(P48="0-Not aplicable","N/A",IF(P48="1-Emerging/Ad hoc",1,IF(P48="2-Repeatable",2,IF(P48="3-Defined",3,IF(P48="4-Managed",4,IF(P48="5-Optimized",5,"N/A"))))))</f>
        <v>N/A</v>
      </c>
      <c r="R48" s="90">
        <f>'HIS Assessment 8'!E55</f>
        <v>0</v>
      </c>
      <c r="S48" s="90" t="str">
        <f>IF(R48="0-Not aplicable","N/A",IF(R48="1-Emerging/Ad hoc",1,IF(R48="2-Repeatable",2,IF(R48="3-Defined",3,IF(R48="4-Managed",4,IF(R48="5-Optimized",5,"N/A"))))))</f>
        <v>N/A</v>
      </c>
      <c r="T48" s="90">
        <f>'HIS Assessment 9'!E55</f>
        <v>0</v>
      </c>
      <c r="U48" s="90" t="str">
        <f>IF(T48="0-Not aplicable","N/A",IF(T48="1-Emerging/Ad hoc",1,IF(T48="2-Repeatable",2,IF(T48="3-Defined",3,IF(T48="4-Managed",4,IF(T48="5-Optimized",5,"N/A"))))))</f>
        <v>N/A</v>
      </c>
      <c r="V48" s="90">
        <f>'HIS Assessment 10'!E55</f>
        <v>0</v>
      </c>
      <c r="W48" s="90" t="str">
        <f>IF(V48="0-Not aplicable","N/A",IF(V48="1-Emerging/Ad hoc",1,IF(V48="2-Repeatable",2,IF(V48="3-Defined",3,IF(V48="4-Managed",4,IF(V48="5-Optimized",5,"N/A"))))))</f>
        <v>N/A</v>
      </c>
      <c r="X48" s="90">
        <f>'HIS Assessment 11'!E55</f>
        <v>0</v>
      </c>
      <c r="Y48" s="90" t="str">
        <f>IF(X48="0-Not aplicable","N/A",IF(X48="1-Emerging/Ad hoc",1,IF(X48="2-Repeatable",2,IF(X48="3-Defined",3,IF(X48="4-Managed",4,IF(X48="5-Optimized",5,"N/A"))))))</f>
        <v>N/A</v>
      </c>
      <c r="Z48" s="90">
        <f>'HIS Assessment 12'!E55</f>
        <v>0</v>
      </c>
      <c r="AA48" s="90" t="str">
        <f>IF(Z48="0-Not aplicable","N/A",IF(Z48="1-Emerging/Ad hoc",1,IF(Z48="2-Repeatable",2,IF(Z48="3-Defined",3,IF(Z48="4-Managed",4,IF(Z48="5-Optimized",5,"N/A"))))))</f>
        <v>N/A</v>
      </c>
      <c r="AB48" s="90">
        <f>'HIS Assessment 13'!E55</f>
        <v>0</v>
      </c>
      <c r="AC48" s="90" t="str">
        <f>IF(AB48="0-Not aplicable","N/A",IF(AB48="1-Emerging/Ad hoc",1,IF(AB48="2-Repeatable",2,IF(AB48="3-Defined",3,IF(AB48="4-Managed",4,IF(AB48="5-Optimized",5,"N/A"))))))</f>
        <v>N/A</v>
      </c>
      <c r="AD48" s="90">
        <f>'HIS Assessment 14'!E55</f>
        <v>0</v>
      </c>
      <c r="AE48" s="90" t="str">
        <f>IF(AD48="0-Not aplicable","N/A",IF(AD48="1-Emerging/Ad hoc",1,IF(AD48="2-Repeatable",2,IF(AD48="3-Defined",3,IF(AD48="4-Managed",4,IF(AD48="5-Optimized",5,"N/A"))))))</f>
        <v>N/A</v>
      </c>
      <c r="AF48" s="90">
        <f>'HIS Assessment 15'!E55</f>
        <v>0</v>
      </c>
      <c r="AG48" s="90" t="str">
        <f>IF(AF48="0-Not aplicable","N/A",IF(AF48="1-Emerging/Ad hoc",1,IF(AF48="2-Repeatable",2,IF(AF48="3-Defined",3,IF(AF48="4-Managed",4,IF(AF48="5-Optimized",5,"N/A"))))))</f>
        <v>N/A</v>
      </c>
      <c r="AH48" s="28" t="str">
        <f>IF(AND(E48="N/A",G48="N/A",I48="N/A",K48="N/A",M48="N/A",O48="N/A",Q48="N/A",S48="N/A",U48="N/A",W48="N/A",Y48="N/A",AA48="N/A",AC48="N/A",AE48="N/A",AG48="N/A"),"N/A",ROUND(AVERAGE(E48,G48,I48,K48,M48,O48,Q48,S48,U48,W48,Y48,AA48,AC48,AE48,AG48),2))</f>
        <v>N/A</v>
      </c>
      <c r="AI48" s="90">
        <f>'HIS Assessment 1'!G55</f>
        <v>0</v>
      </c>
      <c r="AJ48" s="90" t="str">
        <f>IF(AI48="0-Not aplicable","N/A",IF(AI48="1-Emerging/Ad hoc",1,IF(AI48="2-Repeatable",2,IF(AI48="3-Defined",3,IF(AI48="4-Managed",4,IF(AI48="5-Optimized",5,"N/A"))))))</f>
        <v>N/A</v>
      </c>
      <c r="AK48" s="90">
        <f>'HIS Assessment 2'!G55</f>
        <v>0</v>
      </c>
      <c r="AL48" s="90" t="str">
        <f>IF(AK48="0-Not aplicable","N/A",IF(AK48="1-Emerging/Ad hoc",1,IF(AK48="2-Repeatable",2,IF(AK48="3-Defined",3,IF(AK48="4-Managed",4,IF(AK48="5-Optimized",5,"N/A"))))))</f>
        <v>N/A</v>
      </c>
      <c r="AM48" s="90">
        <f>'HIS Assessment 3'!G55</f>
        <v>0</v>
      </c>
      <c r="AN48" s="90" t="str">
        <f>IF(AM48="0-Not aplicable","N/A",IF(AM48="1-Emerging/Ad hoc",1,IF(AM48="2-Repeatable",2,IF(AM48="3-Defined",3,IF(AM48="4-Managed",4,IF(AM48="5-Optimized",5,"N/A"))))))</f>
        <v>N/A</v>
      </c>
      <c r="AO48" s="90">
        <f>'HIS Assessment 4'!G55</f>
        <v>0</v>
      </c>
      <c r="AP48" s="90" t="str">
        <f>IF(AO48="0-Not aplicable","N/A",IF(AO48="1-Emerging/Ad hoc",1,IF(AO48="2-Repeatable",2,IF(AO48="3-Defined",3,IF(AO48="4-Managed",4,IF(AO48="5-Optimized",5,"N/A"))))))</f>
        <v>N/A</v>
      </c>
      <c r="AQ48" s="90">
        <f>'HIS Assessment 5'!G55</f>
        <v>0</v>
      </c>
      <c r="AR48" s="90" t="str">
        <f>IF(AQ48="0-Not aplicable","N/A",IF(AQ48="1-Emerging/Ad hoc",1,IF(AQ48="2-Repeatable",2,IF(AQ48="3-Defined",3,IF(AQ48="4-Managed",4,IF(AQ48="5-Optimized",5,"N/A"))))))</f>
        <v>N/A</v>
      </c>
      <c r="AS48" s="90">
        <f>'HIS Assessment 6'!G55</f>
        <v>0</v>
      </c>
      <c r="AT48" s="90" t="str">
        <f>IF(AS48="0-Not aplicable","N/A",IF(AS48="1-Emerging/Ad hoc",1,IF(AS48="2-Repeatable",2,IF(AS48="3-Defined",3,IF(AS48="4-Managed",4,IF(AS48="5-Optimized",5,"N/A"))))))</f>
        <v>N/A</v>
      </c>
      <c r="AU48" s="90">
        <f>'HIS Assessment 7'!G55</f>
        <v>0</v>
      </c>
      <c r="AV48" s="90" t="str">
        <f>IF(AU48="0-Not aplicable","N/A",IF(AU48="1-Emerging/Ad hoc",1,IF(AU48="2-Repeatable",2,IF(AU48="3-Defined",3,IF(AU48="4-Managed",4,IF(AU48="5-Optimized",5,"N/A"))))))</f>
        <v>N/A</v>
      </c>
      <c r="AW48" s="90">
        <f>'HIS Assessment 8'!G55</f>
        <v>0</v>
      </c>
      <c r="AX48" s="90" t="str">
        <f>IF(AW48="0-Not aplicable","N/A",IF(AW48="1-Emerging/Ad hoc",1,IF(AW48="2-Repeatable",2,IF(AW48="3-Defined",3,IF(AW48="4-Managed",4,IF(AW48="5-Optimized",5,"N/A"))))))</f>
        <v>N/A</v>
      </c>
      <c r="AY48" s="90">
        <f>'HIS Assessment 9'!G55</f>
        <v>0</v>
      </c>
      <c r="AZ48" s="90" t="str">
        <f>IF(AY48="0-Not aplicable","N/A",IF(AY48="1-Emerging/Ad hoc",1,IF(AY48="2-Repeatable",2,IF(AY48="3-Defined",3,IF(AY48="4-Managed",4,IF(AY48="5-Optimized",5,"N/A"))))))</f>
        <v>N/A</v>
      </c>
      <c r="BA48" s="90">
        <f>'HIS Assessment 10'!G55</f>
        <v>0</v>
      </c>
      <c r="BB48" s="90" t="str">
        <f>IF(BA48="0-Not aplicable","N/A",IF(BA48="1-Emerging/Ad hoc",1,IF(BA48="2-Repeatable",2,IF(BA48="3-Defined",3,IF(BA48="4-Managed",4,IF(BA48="5-Optimized",5,"N/A"))))))</f>
        <v>N/A</v>
      </c>
      <c r="BC48" s="90">
        <f>'HIS Assessment 11'!G55</f>
        <v>0</v>
      </c>
      <c r="BD48" s="90" t="str">
        <f>IF(BC48="0-Not aplicable","N/A",IF(BC48="1-Emerging/Ad hoc",1,IF(BC48="2-Repeatable",2,IF(BC48="3-Defined",3,IF(BC48="4-Managed",4,IF(BC48="5-Optimized",5,"N/A"))))))</f>
        <v>N/A</v>
      </c>
      <c r="BE48" s="90">
        <f>'HIS Assessment 12'!G55</f>
        <v>0</v>
      </c>
      <c r="BF48" s="90" t="str">
        <f>IF(BE48="0-Not aplicable","N/A",IF(BE48="1-Emerging/Ad hoc",1,IF(BE48="2-Repeatable",2,IF(BE48="3-Defined",3,IF(BE48="4-Managed",4,IF(BE48="5-Optimized",5,"N/A"))))))</f>
        <v>N/A</v>
      </c>
      <c r="BG48" s="90">
        <f>'HIS Assessment 13'!G55</f>
        <v>0</v>
      </c>
      <c r="BH48" s="90" t="str">
        <f>IF(BG48="0-Not aplicable","N/A",IF(BG48="1-Emerging/Ad hoc",1,IF(BG48="2-Repeatable",2,IF(BG48="3-Defined",3,IF(BG48="4-Managed",4,IF(BG48="5-Optimized",5,"N/A"))))))</f>
        <v>N/A</v>
      </c>
      <c r="BI48" s="90">
        <f>'HIS Assessment 14'!G55</f>
        <v>0</v>
      </c>
      <c r="BJ48" s="90" t="str">
        <f>IF(BI48="0-Not aplicable","N/A",IF(BI48="1-Emerging/Ad hoc",1,IF(BI48="2-Repeatable",2,IF(BI48="3-Defined",3,IF(BI48="4-Managed",4,IF(BI48="5-Optimized",5,"N/A"))))))</f>
        <v>N/A</v>
      </c>
      <c r="BK48" s="90">
        <f>'HIS Assessment 15'!G55</f>
        <v>0</v>
      </c>
      <c r="BL48" s="90" t="str">
        <f>IF(BK48="0-Not aplicable","N/A",IF(BK48="1-Emerging/Ad hoc",1,IF(BK48="2-Repeatable",2,IF(BK48="3-Defined",3,IF(BK48="4-Managed",4,IF(BK48="5-Optimized",5,"N/A"))))))</f>
        <v>N/A</v>
      </c>
      <c r="BM48" s="24" t="str">
        <f>IF(AND(AJ48="N/A",AL48="N/A",AN48="N/A",AP48="N/A",AR48="N/A",AT48="N/A",AV48="N/A",AX48="N/A",AZ48="N/A",BB48="N/A",BD48="N/A",BF48="N/A",BH48="N/A",BJ48="N/A",BL48="N/A"),"N/A",ROUND(AVERAGE(AJ48,AL48,AN48,AP48,AR48,AT48,AV48,AX48,AZ48,BB48,BD48,BF48,BH48,BJ48,BL48),2))</f>
        <v>N/A</v>
      </c>
    </row>
    <row r="49" spans="2:65" ht="22.5" customHeight="1">
      <c r="B49" s="32" t="s">
        <v>105</v>
      </c>
      <c r="C49" s="49" t="s">
        <v>37</v>
      </c>
      <c r="D49" s="90">
        <f>'HIS Assessment 1'!E56</f>
        <v>0</v>
      </c>
      <c r="E49" s="90" t="str">
        <f>IF(D49="0-Not aplicable","N/A",IF(D49="1-Emerging/Ad hoc",1,IF(D49="2-Repeatable",2,IF(D49="3-Defined",3,IF(D49="4-Managed",4,IF(D49="5-Optimized",5,"N/A"))))))</f>
        <v>N/A</v>
      </c>
      <c r="F49" s="90">
        <f>'HIS Assessment 2'!E56</f>
        <v>0</v>
      </c>
      <c r="G49" s="90" t="str">
        <f>IF(F49="0-Not aplicable","N/A",IF(F49="1-Emerging/Ad hoc",1,IF(F49="2-Repeatable",2,IF(F49="3-Defined",3,IF(F49="4-Managed",4,IF(F49="5-Optimized",5,"N/A"))))))</f>
        <v>N/A</v>
      </c>
      <c r="H49" s="90">
        <f>'HIS Assessment 3'!E56</f>
        <v>0</v>
      </c>
      <c r="I49" s="90" t="str">
        <f>IF(H49="0-Not aplicable","N/A",IF(H49="1-Emerging/Ad hoc",1,IF(H49="2-Repeatable",2,IF(H49="3-Defined",3,IF(H49="4-Managed",4,IF(H49="5-Optimized",5,"N/A"))))))</f>
        <v>N/A</v>
      </c>
      <c r="J49" s="90">
        <f>'HIS Assessment 4'!E56</f>
        <v>0</v>
      </c>
      <c r="K49" s="90" t="str">
        <f>IF(J49="0-Not aplicable","N/A",IF(J49="1-Emerging/Ad hoc",1,IF(J49="2-Repeatable",2,IF(J49="3-Defined",3,IF(J49="4-Managed",4,IF(J49="5-Optimized",5,"N/A"))))))</f>
        <v>N/A</v>
      </c>
      <c r="L49" s="90">
        <f>'HIS Assessment 5'!E56</f>
        <v>0</v>
      </c>
      <c r="M49" s="90" t="str">
        <f>IF(L49="0-Not aplicable","N/A",IF(L49="1-Emerging/Ad hoc",1,IF(L49="2-Repeatable",2,IF(L49="3-Defined",3,IF(L49="4-Managed",4,IF(L49="5-Optimized",5,"N/A"))))))</f>
        <v>N/A</v>
      </c>
      <c r="N49" s="90">
        <f>'HIS Assessment 6'!E56</f>
        <v>0</v>
      </c>
      <c r="O49" s="90" t="str">
        <f>IF(N49="0-Not aplicable","N/A",IF(N49="1-Emerging/Ad hoc",1,IF(N49="2-Repeatable",2,IF(N49="3-Defined",3,IF(N49="4-Managed",4,IF(N49="5-Optimized",5,"N/A"))))))</f>
        <v>N/A</v>
      </c>
      <c r="P49" s="90">
        <f>'HIS Assessment 7'!E56</f>
        <v>0</v>
      </c>
      <c r="Q49" s="90" t="str">
        <f>IF(P49="0-Not aplicable","N/A",IF(P49="1-Emerging/Ad hoc",1,IF(P49="2-Repeatable",2,IF(P49="3-Defined",3,IF(P49="4-Managed",4,IF(P49="5-Optimized",5,"N/A"))))))</f>
        <v>N/A</v>
      </c>
      <c r="R49" s="90">
        <f>'HIS Assessment 8'!E56</f>
        <v>0</v>
      </c>
      <c r="S49" s="90" t="str">
        <f>IF(R49="0-Not aplicable","N/A",IF(R49="1-Emerging/Ad hoc",1,IF(R49="2-Repeatable",2,IF(R49="3-Defined",3,IF(R49="4-Managed",4,IF(R49="5-Optimized",5,"N/A"))))))</f>
        <v>N/A</v>
      </c>
      <c r="T49" s="90">
        <f>'HIS Assessment 9'!E56</f>
        <v>0</v>
      </c>
      <c r="U49" s="90" t="str">
        <f>IF(T49="0-Not aplicable","N/A",IF(T49="1-Emerging/Ad hoc",1,IF(T49="2-Repeatable",2,IF(T49="3-Defined",3,IF(T49="4-Managed",4,IF(T49="5-Optimized",5,"N/A"))))))</f>
        <v>N/A</v>
      </c>
      <c r="V49" s="90">
        <f>'HIS Assessment 10'!E56</f>
        <v>0</v>
      </c>
      <c r="W49" s="90" t="str">
        <f>IF(V49="0-Not aplicable","N/A",IF(V49="1-Emerging/Ad hoc",1,IF(V49="2-Repeatable",2,IF(V49="3-Defined",3,IF(V49="4-Managed",4,IF(V49="5-Optimized",5,"N/A"))))))</f>
        <v>N/A</v>
      </c>
      <c r="X49" s="90">
        <f>'HIS Assessment 11'!E56</f>
        <v>0</v>
      </c>
      <c r="Y49" s="90" t="str">
        <f>IF(X49="0-Not aplicable","N/A",IF(X49="1-Emerging/Ad hoc",1,IF(X49="2-Repeatable",2,IF(X49="3-Defined",3,IF(X49="4-Managed",4,IF(X49="5-Optimized",5,"N/A"))))))</f>
        <v>N/A</v>
      </c>
      <c r="Z49" s="90">
        <f>'HIS Assessment 12'!E56</f>
        <v>0</v>
      </c>
      <c r="AA49" s="90" t="str">
        <f>IF(Z49="0-Not aplicable","N/A",IF(Z49="1-Emerging/Ad hoc",1,IF(Z49="2-Repeatable",2,IF(Z49="3-Defined",3,IF(Z49="4-Managed",4,IF(Z49="5-Optimized",5,"N/A"))))))</f>
        <v>N/A</v>
      </c>
      <c r="AB49" s="90">
        <f>'HIS Assessment 13'!E56</f>
        <v>0</v>
      </c>
      <c r="AC49" s="90" t="str">
        <f>IF(AB49="0-Not aplicable","N/A",IF(AB49="1-Emerging/Ad hoc",1,IF(AB49="2-Repeatable",2,IF(AB49="3-Defined",3,IF(AB49="4-Managed",4,IF(AB49="5-Optimized",5,"N/A"))))))</f>
        <v>N/A</v>
      </c>
      <c r="AD49" s="90">
        <f>'HIS Assessment 14'!E56</f>
        <v>0</v>
      </c>
      <c r="AE49" s="90" t="str">
        <f>IF(AD49="0-Not aplicable","N/A",IF(AD49="1-Emerging/Ad hoc",1,IF(AD49="2-Repeatable",2,IF(AD49="3-Defined",3,IF(AD49="4-Managed",4,IF(AD49="5-Optimized",5,"N/A"))))))</f>
        <v>N/A</v>
      </c>
      <c r="AF49" s="90">
        <f>'HIS Assessment 15'!E56</f>
        <v>0</v>
      </c>
      <c r="AG49" s="90" t="str">
        <f>IF(AF49="0-Not aplicable","N/A",IF(AF49="1-Emerging/Ad hoc",1,IF(AF49="2-Repeatable",2,IF(AF49="3-Defined",3,IF(AF49="4-Managed",4,IF(AF49="5-Optimized",5,"N/A"))))))</f>
        <v>N/A</v>
      </c>
      <c r="AH49" s="28" t="str">
        <f>IF(AND(E49="N/A",G49="N/A",I49="N/A",K49="N/A",M49="N/A",O49="N/A",Q49="N/A",S49="N/A",U49="N/A",W49="N/A",Y49="N/A",AA49="N/A",AC49="N/A",AE49="N/A",AG49="N/A"),"N/A",ROUND(AVERAGE(E49,G49,I49,K49,M49,O49,Q49,S49,U49,W49,Y49,AA49,AC49,AE49,AG49),2))</f>
        <v>N/A</v>
      </c>
      <c r="AI49" s="90">
        <f>'HIS Assessment 1'!G56</f>
        <v>0</v>
      </c>
      <c r="AJ49" s="90" t="str">
        <f>IF(AI49="0-Not aplicable","N/A",IF(AI49="1-Emerging/Ad hoc",1,IF(AI49="2-Repeatable",2,IF(AI49="3-Defined",3,IF(AI49="4-Managed",4,IF(AI49="5-Optimized",5,"N/A"))))))</f>
        <v>N/A</v>
      </c>
      <c r="AK49" s="90">
        <f>'HIS Assessment 2'!G56</f>
        <v>0</v>
      </c>
      <c r="AL49" s="90" t="str">
        <f>IF(AK49="0-Not aplicable","N/A",IF(AK49="1-Emerging/Ad hoc",1,IF(AK49="2-Repeatable",2,IF(AK49="3-Defined",3,IF(AK49="4-Managed",4,IF(AK49="5-Optimized",5,"N/A"))))))</f>
        <v>N/A</v>
      </c>
      <c r="AM49" s="90">
        <f>'HIS Assessment 3'!G56</f>
        <v>0</v>
      </c>
      <c r="AN49" s="90" t="str">
        <f>IF(AM49="0-Not aplicable","N/A",IF(AM49="1-Emerging/Ad hoc",1,IF(AM49="2-Repeatable",2,IF(AM49="3-Defined",3,IF(AM49="4-Managed",4,IF(AM49="5-Optimized",5,"N/A"))))))</f>
        <v>N/A</v>
      </c>
      <c r="AO49" s="90">
        <f>'HIS Assessment 4'!G56</f>
        <v>0</v>
      </c>
      <c r="AP49" s="90" t="str">
        <f>IF(AO49="0-Not aplicable","N/A",IF(AO49="1-Emerging/Ad hoc",1,IF(AO49="2-Repeatable",2,IF(AO49="3-Defined",3,IF(AO49="4-Managed",4,IF(AO49="5-Optimized",5,"N/A"))))))</f>
        <v>N/A</v>
      </c>
      <c r="AQ49" s="90">
        <f>'HIS Assessment 5'!G56</f>
        <v>0</v>
      </c>
      <c r="AR49" s="90" t="str">
        <f>IF(AQ49="0-Not aplicable","N/A",IF(AQ49="1-Emerging/Ad hoc",1,IF(AQ49="2-Repeatable",2,IF(AQ49="3-Defined",3,IF(AQ49="4-Managed",4,IF(AQ49="5-Optimized",5,"N/A"))))))</f>
        <v>N/A</v>
      </c>
      <c r="AS49" s="90">
        <f>'HIS Assessment 6'!G56</f>
        <v>0</v>
      </c>
      <c r="AT49" s="90" t="str">
        <f>IF(AS49="0-Not aplicable","N/A",IF(AS49="1-Emerging/Ad hoc",1,IF(AS49="2-Repeatable",2,IF(AS49="3-Defined",3,IF(AS49="4-Managed",4,IF(AS49="5-Optimized",5,"N/A"))))))</f>
        <v>N/A</v>
      </c>
      <c r="AU49" s="90">
        <f>'HIS Assessment 7'!G56</f>
        <v>0</v>
      </c>
      <c r="AV49" s="90" t="str">
        <f>IF(AU49="0-Not aplicable","N/A",IF(AU49="1-Emerging/Ad hoc",1,IF(AU49="2-Repeatable",2,IF(AU49="3-Defined",3,IF(AU49="4-Managed",4,IF(AU49="5-Optimized",5,"N/A"))))))</f>
        <v>N/A</v>
      </c>
      <c r="AW49" s="90">
        <f>'HIS Assessment 8'!G56</f>
        <v>0</v>
      </c>
      <c r="AX49" s="90" t="str">
        <f>IF(AW49="0-Not aplicable","N/A",IF(AW49="1-Emerging/Ad hoc",1,IF(AW49="2-Repeatable",2,IF(AW49="3-Defined",3,IF(AW49="4-Managed",4,IF(AW49="5-Optimized",5,"N/A"))))))</f>
        <v>N/A</v>
      </c>
      <c r="AY49" s="90">
        <f>'HIS Assessment 9'!G56</f>
        <v>0</v>
      </c>
      <c r="AZ49" s="90" t="str">
        <f>IF(AY49="0-Not aplicable","N/A",IF(AY49="1-Emerging/Ad hoc",1,IF(AY49="2-Repeatable",2,IF(AY49="3-Defined",3,IF(AY49="4-Managed",4,IF(AY49="5-Optimized",5,"N/A"))))))</f>
        <v>N/A</v>
      </c>
      <c r="BA49" s="90">
        <f>'HIS Assessment 10'!G56</f>
        <v>0</v>
      </c>
      <c r="BB49" s="90" t="str">
        <f>IF(BA49="0-Not aplicable","N/A",IF(BA49="1-Emerging/Ad hoc",1,IF(BA49="2-Repeatable",2,IF(BA49="3-Defined",3,IF(BA49="4-Managed",4,IF(BA49="5-Optimized",5,"N/A"))))))</f>
        <v>N/A</v>
      </c>
      <c r="BC49" s="90">
        <f>'HIS Assessment 11'!G56</f>
        <v>0</v>
      </c>
      <c r="BD49" s="90" t="str">
        <f>IF(BC49="0-Not aplicable","N/A",IF(BC49="1-Emerging/Ad hoc",1,IF(BC49="2-Repeatable",2,IF(BC49="3-Defined",3,IF(BC49="4-Managed",4,IF(BC49="5-Optimized",5,"N/A"))))))</f>
        <v>N/A</v>
      </c>
      <c r="BE49" s="90">
        <f>'HIS Assessment 12'!G56</f>
        <v>0</v>
      </c>
      <c r="BF49" s="90" t="str">
        <f>IF(BE49="0-Not aplicable","N/A",IF(BE49="1-Emerging/Ad hoc",1,IF(BE49="2-Repeatable",2,IF(BE49="3-Defined",3,IF(BE49="4-Managed",4,IF(BE49="5-Optimized",5,"N/A"))))))</f>
        <v>N/A</v>
      </c>
      <c r="BG49" s="90">
        <f>'HIS Assessment 13'!G56</f>
        <v>0</v>
      </c>
      <c r="BH49" s="90" t="str">
        <f>IF(BG49="0-Not aplicable","N/A",IF(BG49="1-Emerging/Ad hoc",1,IF(BG49="2-Repeatable",2,IF(BG49="3-Defined",3,IF(BG49="4-Managed",4,IF(BG49="5-Optimized",5,"N/A"))))))</f>
        <v>N/A</v>
      </c>
      <c r="BI49" s="90">
        <f>'HIS Assessment 14'!G56</f>
        <v>0</v>
      </c>
      <c r="BJ49" s="90" t="str">
        <f>IF(BI49="0-Not aplicable","N/A",IF(BI49="1-Emerging/Ad hoc",1,IF(BI49="2-Repeatable",2,IF(BI49="3-Defined",3,IF(BI49="4-Managed",4,IF(BI49="5-Optimized",5,"N/A"))))))</f>
        <v>N/A</v>
      </c>
      <c r="BK49" s="90">
        <f>'HIS Assessment 15'!G56</f>
        <v>0</v>
      </c>
      <c r="BL49" s="90" t="str">
        <f>IF(BK49="0-Not aplicable","N/A",IF(BK49="1-Emerging/Ad hoc",1,IF(BK49="2-Repeatable",2,IF(BK49="3-Defined",3,IF(BK49="4-Managed",4,IF(BK49="5-Optimized",5,"N/A"))))))</f>
        <v>N/A</v>
      </c>
      <c r="BM49" s="24" t="str">
        <f>IF(AND(AJ49="N/A",AL49="N/A",AN49="N/A",AP49="N/A",AR49="N/A",AT49="N/A",AV49="N/A",AX49="N/A",AZ49="N/A",BB49="N/A",BD49="N/A",BF49="N/A",BH49="N/A",BJ49="N/A",BL49="N/A"),"N/A",ROUND(AVERAGE(AJ49,AL49,AN49,AP49,AR49,AT49,AV49,AX49,AZ49,BB49,BD49,BF49,BH49,BJ49,BL49),2))</f>
        <v>N/A</v>
      </c>
    </row>
    <row r="50" spans="2:65" ht="22.5" customHeight="1">
      <c r="B50" s="32" t="s">
        <v>106</v>
      </c>
      <c r="C50" s="49" t="s">
        <v>38</v>
      </c>
      <c r="D50" s="90">
        <f>'HIS Assessment 1'!E57</f>
        <v>0</v>
      </c>
      <c r="E50" s="90" t="str">
        <f>IF(D50="0-Not aplicable","N/A",IF(D50="1-Emerging/Ad hoc",1,IF(D50="2-Repeatable",2,IF(D50="3-Defined",3,IF(D50="4-Managed",4,IF(D50="5-Optimized",5,"N/A"))))))</f>
        <v>N/A</v>
      </c>
      <c r="F50" s="90">
        <f>'HIS Assessment 2'!E57</f>
        <v>0</v>
      </c>
      <c r="G50" s="90" t="str">
        <f>IF(F50="0-Not aplicable","N/A",IF(F50="1-Emerging/Ad hoc",1,IF(F50="2-Repeatable",2,IF(F50="3-Defined",3,IF(F50="4-Managed",4,IF(F50="5-Optimized",5,"N/A"))))))</f>
        <v>N/A</v>
      </c>
      <c r="H50" s="90">
        <f>'HIS Assessment 3'!E57</f>
        <v>0</v>
      </c>
      <c r="I50" s="90" t="str">
        <f>IF(H50="0-Not aplicable","N/A",IF(H50="1-Emerging/Ad hoc",1,IF(H50="2-Repeatable",2,IF(H50="3-Defined",3,IF(H50="4-Managed",4,IF(H50="5-Optimized",5,"N/A"))))))</f>
        <v>N/A</v>
      </c>
      <c r="J50" s="90">
        <f>'HIS Assessment 4'!E57</f>
        <v>0</v>
      </c>
      <c r="K50" s="90" t="str">
        <f>IF(J50="0-Not aplicable","N/A",IF(J50="1-Emerging/Ad hoc",1,IF(J50="2-Repeatable",2,IF(J50="3-Defined",3,IF(J50="4-Managed",4,IF(J50="5-Optimized",5,"N/A"))))))</f>
        <v>N/A</v>
      </c>
      <c r="L50" s="90">
        <f>'HIS Assessment 5'!E57</f>
        <v>0</v>
      </c>
      <c r="M50" s="90" t="str">
        <f>IF(L50="0-Not aplicable","N/A",IF(L50="1-Emerging/Ad hoc",1,IF(L50="2-Repeatable",2,IF(L50="3-Defined",3,IF(L50="4-Managed",4,IF(L50="5-Optimized",5,"N/A"))))))</f>
        <v>N/A</v>
      </c>
      <c r="N50" s="90">
        <f>'HIS Assessment 6'!E57</f>
        <v>0</v>
      </c>
      <c r="O50" s="90" t="str">
        <f>IF(N50="0-Not aplicable","N/A",IF(N50="1-Emerging/Ad hoc",1,IF(N50="2-Repeatable",2,IF(N50="3-Defined",3,IF(N50="4-Managed",4,IF(N50="5-Optimized",5,"N/A"))))))</f>
        <v>N/A</v>
      </c>
      <c r="P50" s="90">
        <f>'HIS Assessment 7'!E57</f>
        <v>0</v>
      </c>
      <c r="Q50" s="90" t="str">
        <f>IF(P50="0-Not aplicable","N/A",IF(P50="1-Emerging/Ad hoc",1,IF(P50="2-Repeatable",2,IF(P50="3-Defined",3,IF(P50="4-Managed",4,IF(P50="5-Optimized",5,"N/A"))))))</f>
        <v>N/A</v>
      </c>
      <c r="R50" s="90">
        <f>'HIS Assessment 8'!E57</f>
        <v>0</v>
      </c>
      <c r="S50" s="90" t="str">
        <f>IF(R50="0-Not aplicable","N/A",IF(R50="1-Emerging/Ad hoc",1,IF(R50="2-Repeatable",2,IF(R50="3-Defined",3,IF(R50="4-Managed",4,IF(R50="5-Optimized",5,"N/A"))))))</f>
        <v>N/A</v>
      </c>
      <c r="T50" s="90">
        <f>'HIS Assessment 9'!E57</f>
        <v>0</v>
      </c>
      <c r="U50" s="90" t="str">
        <f>IF(T50="0-Not aplicable","N/A",IF(T50="1-Emerging/Ad hoc",1,IF(T50="2-Repeatable",2,IF(T50="3-Defined",3,IF(T50="4-Managed",4,IF(T50="5-Optimized",5,"N/A"))))))</f>
        <v>N/A</v>
      </c>
      <c r="V50" s="90">
        <f>'HIS Assessment 10'!E57</f>
        <v>0</v>
      </c>
      <c r="W50" s="90" t="str">
        <f>IF(V50="0-Not aplicable","N/A",IF(V50="1-Emerging/Ad hoc",1,IF(V50="2-Repeatable",2,IF(V50="3-Defined",3,IF(V50="4-Managed",4,IF(V50="5-Optimized",5,"N/A"))))))</f>
        <v>N/A</v>
      </c>
      <c r="X50" s="90">
        <f>'HIS Assessment 11'!E57</f>
        <v>0</v>
      </c>
      <c r="Y50" s="90" t="str">
        <f>IF(X50="0-Not aplicable","N/A",IF(X50="1-Emerging/Ad hoc",1,IF(X50="2-Repeatable",2,IF(X50="3-Defined",3,IF(X50="4-Managed",4,IF(X50="5-Optimized",5,"N/A"))))))</f>
        <v>N/A</v>
      </c>
      <c r="Z50" s="90">
        <f>'HIS Assessment 12'!E57</f>
        <v>0</v>
      </c>
      <c r="AA50" s="90" t="str">
        <f>IF(Z50="0-Not aplicable","N/A",IF(Z50="1-Emerging/Ad hoc",1,IF(Z50="2-Repeatable",2,IF(Z50="3-Defined",3,IF(Z50="4-Managed",4,IF(Z50="5-Optimized",5,"N/A"))))))</f>
        <v>N/A</v>
      </c>
      <c r="AB50" s="90">
        <f>'HIS Assessment 13'!E57</f>
        <v>0</v>
      </c>
      <c r="AC50" s="90" t="str">
        <f>IF(AB50="0-Not aplicable","N/A",IF(AB50="1-Emerging/Ad hoc",1,IF(AB50="2-Repeatable",2,IF(AB50="3-Defined",3,IF(AB50="4-Managed",4,IF(AB50="5-Optimized",5,"N/A"))))))</f>
        <v>N/A</v>
      </c>
      <c r="AD50" s="90">
        <f>'HIS Assessment 14'!E57</f>
        <v>0</v>
      </c>
      <c r="AE50" s="90" t="str">
        <f>IF(AD50="0-Not aplicable","N/A",IF(AD50="1-Emerging/Ad hoc",1,IF(AD50="2-Repeatable",2,IF(AD50="3-Defined",3,IF(AD50="4-Managed",4,IF(AD50="5-Optimized",5,"N/A"))))))</f>
        <v>N/A</v>
      </c>
      <c r="AF50" s="90">
        <f>'HIS Assessment 15'!E57</f>
        <v>0</v>
      </c>
      <c r="AG50" s="90" t="str">
        <f>IF(AF50="0-Not aplicable","N/A",IF(AF50="1-Emerging/Ad hoc",1,IF(AF50="2-Repeatable",2,IF(AF50="3-Defined",3,IF(AF50="4-Managed",4,IF(AF50="5-Optimized",5,"N/A"))))))</f>
        <v>N/A</v>
      </c>
      <c r="AH50" s="28" t="str">
        <f>IF(AND(E50="N/A",G50="N/A",I50="N/A",K50="N/A",M50="N/A",O50="N/A",Q50="N/A",S50="N/A",U50="N/A",W50="N/A",Y50="N/A",AA50="N/A",AC50="N/A",AE50="N/A",AG50="N/A"),"N/A",ROUND(AVERAGE(E50,G50,I50,K50,M50,O50,Q50,S50,U50,W50,Y50,AA50,AC50,AE50,AG50),2))</f>
        <v>N/A</v>
      </c>
      <c r="AI50" s="90">
        <f>'HIS Assessment 1'!G57</f>
        <v>0</v>
      </c>
      <c r="AJ50" s="90" t="str">
        <f>IF(AI50="0-Not aplicable","N/A",IF(AI50="1-Emerging/Ad hoc",1,IF(AI50="2-Repeatable",2,IF(AI50="3-Defined",3,IF(AI50="4-Managed",4,IF(AI50="5-Optimized",5,"N/A"))))))</f>
        <v>N/A</v>
      </c>
      <c r="AK50" s="90">
        <f>'HIS Assessment 2'!G57</f>
        <v>0</v>
      </c>
      <c r="AL50" s="90" t="str">
        <f>IF(AK50="0-Not aplicable","N/A",IF(AK50="1-Emerging/Ad hoc",1,IF(AK50="2-Repeatable",2,IF(AK50="3-Defined",3,IF(AK50="4-Managed",4,IF(AK50="5-Optimized",5,"N/A"))))))</f>
        <v>N/A</v>
      </c>
      <c r="AM50" s="90">
        <f>'HIS Assessment 3'!G57</f>
        <v>0</v>
      </c>
      <c r="AN50" s="90" t="str">
        <f>IF(AM50="0-Not aplicable","N/A",IF(AM50="1-Emerging/Ad hoc",1,IF(AM50="2-Repeatable",2,IF(AM50="3-Defined",3,IF(AM50="4-Managed",4,IF(AM50="5-Optimized",5,"N/A"))))))</f>
        <v>N/A</v>
      </c>
      <c r="AO50" s="90">
        <f>'HIS Assessment 4'!G57</f>
        <v>0</v>
      </c>
      <c r="AP50" s="90" t="str">
        <f>IF(AO50="0-Not aplicable","N/A",IF(AO50="1-Emerging/Ad hoc",1,IF(AO50="2-Repeatable",2,IF(AO50="3-Defined",3,IF(AO50="4-Managed",4,IF(AO50="5-Optimized",5,"N/A"))))))</f>
        <v>N/A</v>
      </c>
      <c r="AQ50" s="90">
        <f>'HIS Assessment 5'!G57</f>
        <v>0</v>
      </c>
      <c r="AR50" s="90" t="str">
        <f>IF(AQ50="0-Not aplicable","N/A",IF(AQ50="1-Emerging/Ad hoc",1,IF(AQ50="2-Repeatable",2,IF(AQ50="3-Defined",3,IF(AQ50="4-Managed",4,IF(AQ50="5-Optimized",5,"N/A"))))))</f>
        <v>N/A</v>
      </c>
      <c r="AS50" s="90">
        <f>'HIS Assessment 6'!G57</f>
        <v>0</v>
      </c>
      <c r="AT50" s="90" t="str">
        <f>IF(AS50="0-Not aplicable","N/A",IF(AS50="1-Emerging/Ad hoc",1,IF(AS50="2-Repeatable",2,IF(AS50="3-Defined",3,IF(AS50="4-Managed",4,IF(AS50="5-Optimized",5,"N/A"))))))</f>
        <v>N/A</v>
      </c>
      <c r="AU50" s="90">
        <f>'HIS Assessment 7'!G57</f>
        <v>0</v>
      </c>
      <c r="AV50" s="90" t="str">
        <f>IF(AU50="0-Not aplicable","N/A",IF(AU50="1-Emerging/Ad hoc",1,IF(AU50="2-Repeatable",2,IF(AU50="3-Defined",3,IF(AU50="4-Managed",4,IF(AU50="5-Optimized",5,"N/A"))))))</f>
        <v>N/A</v>
      </c>
      <c r="AW50" s="90">
        <f>'HIS Assessment 8'!G57</f>
        <v>0</v>
      </c>
      <c r="AX50" s="90" t="str">
        <f>IF(AW50="0-Not aplicable","N/A",IF(AW50="1-Emerging/Ad hoc",1,IF(AW50="2-Repeatable",2,IF(AW50="3-Defined",3,IF(AW50="4-Managed",4,IF(AW50="5-Optimized",5,"N/A"))))))</f>
        <v>N/A</v>
      </c>
      <c r="AY50" s="90">
        <f>'HIS Assessment 9'!G57</f>
        <v>0</v>
      </c>
      <c r="AZ50" s="90" t="str">
        <f>IF(AY50="0-Not aplicable","N/A",IF(AY50="1-Emerging/Ad hoc",1,IF(AY50="2-Repeatable",2,IF(AY50="3-Defined",3,IF(AY50="4-Managed",4,IF(AY50="5-Optimized",5,"N/A"))))))</f>
        <v>N/A</v>
      </c>
      <c r="BA50" s="90">
        <f>'HIS Assessment 10'!G57</f>
        <v>0</v>
      </c>
      <c r="BB50" s="90" t="str">
        <f>IF(BA50="0-Not aplicable","N/A",IF(BA50="1-Emerging/Ad hoc",1,IF(BA50="2-Repeatable",2,IF(BA50="3-Defined",3,IF(BA50="4-Managed",4,IF(BA50="5-Optimized",5,"N/A"))))))</f>
        <v>N/A</v>
      </c>
      <c r="BC50" s="90">
        <f>'HIS Assessment 11'!G57</f>
        <v>0</v>
      </c>
      <c r="BD50" s="90" t="str">
        <f>IF(BC50="0-Not aplicable","N/A",IF(BC50="1-Emerging/Ad hoc",1,IF(BC50="2-Repeatable",2,IF(BC50="3-Defined",3,IF(BC50="4-Managed",4,IF(BC50="5-Optimized",5,"N/A"))))))</f>
        <v>N/A</v>
      </c>
      <c r="BE50" s="90">
        <f>'HIS Assessment 12'!G57</f>
        <v>0</v>
      </c>
      <c r="BF50" s="90" t="str">
        <f>IF(BE50="0-Not aplicable","N/A",IF(BE50="1-Emerging/Ad hoc",1,IF(BE50="2-Repeatable",2,IF(BE50="3-Defined",3,IF(BE50="4-Managed",4,IF(BE50="5-Optimized",5,"N/A"))))))</f>
        <v>N/A</v>
      </c>
      <c r="BG50" s="90">
        <f>'HIS Assessment 13'!G57</f>
        <v>0</v>
      </c>
      <c r="BH50" s="90" t="str">
        <f>IF(BG50="0-Not aplicable","N/A",IF(BG50="1-Emerging/Ad hoc",1,IF(BG50="2-Repeatable",2,IF(BG50="3-Defined",3,IF(BG50="4-Managed",4,IF(BG50="5-Optimized",5,"N/A"))))))</f>
        <v>N/A</v>
      </c>
      <c r="BI50" s="90">
        <f>'HIS Assessment 14'!G57</f>
        <v>0</v>
      </c>
      <c r="BJ50" s="90" t="str">
        <f>IF(BI50="0-Not aplicable","N/A",IF(BI50="1-Emerging/Ad hoc",1,IF(BI50="2-Repeatable",2,IF(BI50="3-Defined",3,IF(BI50="4-Managed",4,IF(BI50="5-Optimized",5,"N/A"))))))</f>
        <v>N/A</v>
      </c>
      <c r="BK50" s="90">
        <f>'HIS Assessment 15'!G57</f>
        <v>0</v>
      </c>
      <c r="BL50" s="90" t="str">
        <f>IF(BK50="0-Not aplicable","N/A",IF(BK50="1-Emerging/Ad hoc",1,IF(BK50="2-Repeatable",2,IF(BK50="3-Defined",3,IF(BK50="4-Managed",4,IF(BK50="5-Optimized",5,"N/A"))))))</f>
        <v>N/A</v>
      </c>
      <c r="BM50" s="24" t="str">
        <f>IF(AND(AJ50="N/A",AL50="N/A",AN50="N/A",AP50="N/A",AR50="N/A",AT50="N/A",AV50="N/A",AX50="N/A",AZ50="N/A",BB50="N/A",BD50="N/A",BF50="N/A",BH50="N/A",BJ50="N/A",BL50="N/A"),"N/A",ROUND(AVERAGE(AJ50,AL50,AN50,AP50,AR50,AT50,AV50,AX50,AZ50,BB50,BD50,BF50,BH50,BJ50,BL50),2))</f>
        <v>N/A</v>
      </c>
    </row>
    <row r="51" spans="2:65" ht="22.5" customHeight="1">
      <c r="B51" s="47" t="s">
        <v>82</v>
      </c>
      <c r="C51" s="30" t="s">
        <v>202</v>
      </c>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29" t="str">
        <f>IF(AND(AH52="N/A",AH55="N/A"),"N/A",ROUND(AVERAGE(AH52,AH55),2))</f>
        <v>N/A</v>
      </c>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29" t="str">
        <f>IF(AND(BM52="N/A",BM55="N/A"),"N/A",ROUND(AVERAGE(BM52,BM55),2))</f>
        <v>N/A</v>
      </c>
    </row>
    <row r="52" spans="2:65" ht="22.5" customHeight="1">
      <c r="B52" s="48" t="s">
        <v>83</v>
      </c>
      <c r="C52" s="31" t="s">
        <v>214</v>
      </c>
      <c r="D52" s="72"/>
      <c r="E52" s="72"/>
      <c r="F52" s="72"/>
      <c r="G52" s="98"/>
      <c r="H52" s="72"/>
      <c r="I52" s="10"/>
      <c r="J52" s="72"/>
      <c r="K52" s="10"/>
      <c r="L52" s="72"/>
      <c r="M52" s="10"/>
      <c r="N52" s="72"/>
      <c r="O52" s="10"/>
      <c r="P52" s="72"/>
      <c r="Q52" s="10"/>
      <c r="R52" s="72"/>
      <c r="S52" s="10"/>
      <c r="T52" s="72"/>
      <c r="U52" s="10"/>
      <c r="V52" s="72"/>
      <c r="W52" s="10"/>
      <c r="X52" s="72"/>
      <c r="Y52" s="10"/>
      <c r="Z52" s="72"/>
      <c r="AA52" s="10"/>
      <c r="AB52" s="72"/>
      <c r="AC52" s="10"/>
      <c r="AD52" s="72"/>
      <c r="AE52" s="10"/>
      <c r="AF52" s="72"/>
      <c r="AG52" s="10"/>
      <c r="AH52" s="27" t="str">
        <f>IF(AND(AH53="N/A",AH54="N/A"),"N/A",ROUND(AVERAGE(AH53:AH54),2))</f>
        <v>N/A</v>
      </c>
      <c r="AI52" s="72"/>
      <c r="AJ52" s="25"/>
      <c r="AK52" s="72"/>
      <c r="AL52" s="10"/>
      <c r="AM52" s="72"/>
      <c r="AN52" s="10"/>
      <c r="AO52" s="72"/>
      <c r="AP52" s="10"/>
      <c r="AQ52" s="72"/>
      <c r="AR52" s="10"/>
      <c r="AS52" s="72"/>
      <c r="AT52" s="10"/>
      <c r="AU52" s="72"/>
      <c r="AV52" s="10"/>
      <c r="AW52" s="72"/>
      <c r="AX52" s="10"/>
      <c r="AY52" s="72"/>
      <c r="AZ52" s="10"/>
      <c r="BA52" s="72"/>
      <c r="BB52" s="10"/>
      <c r="BC52" s="72"/>
      <c r="BD52" s="10"/>
      <c r="BE52" s="72"/>
      <c r="BF52" s="10"/>
      <c r="BG52" s="72"/>
      <c r="BH52" s="10"/>
      <c r="BI52" s="72"/>
      <c r="BJ52" s="10"/>
      <c r="BK52" s="72"/>
      <c r="BL52" s="10"/>
      <c r="BM52" s="27" t="str">
        <f>IF(AND(BM53="N/A",BM54="N/A"),"N/A",ROUND(AVERAGE(BM53:BM54),2))</f>
        <v>N/A</v>
      </c>
    </row>
    <row r="53" spans="2:65" ht="22.5" customHeight="1">
      <c r="B53" s="32" t="s">
        <v>84</v>
      </c>
      <c r="C53" s="49" t="s">
        <v>41</v>
      </c>
      <c r="D53" s="90">
        <f>'HIS Assessment 1'!E60</f>
        <v>0</v>
      </c>
      <c r="E53" s="90" t="str">
        <f>IF(D53="0-Not aplicable","N/A",IF(D53="1-Emerging/Ad hoc",1,IF(D53="2-Repeatable",2,IF(D53="3-Defined",3,IF(D53="4-Managed",4,IF(D53="5-Optimized",5,"N/A"))))))</f>
        <v>N/A</v>
      </c>
      <c r="F53" s="90">
        <f>'HIS Assessment 2'!E60</f>
        <v>0</v>
      </c>
      <c r="G53" s="90" t="str">
        <f>IF(F53="0-Not aplicable","N/A",IF(F53="1-Emerging/Ad hoc",1,IF(F53="2-Repeatable",2,IF(F53="3-Defined",3,IF(F53="4-Managed",4,IF(F53="5-Optimized",5,"N/A"))))))</f>
        <v>N/A</v>
      </c>
      <c r="H53" s="90">
        <f>'HIS Assessment 3'!E60</f>
        <v>0</v>
      </c>
      <c r="I53" s="90" t="str">
        <f>IF(H53="0-Not aplicable","N/A",IF(H53="1-Emerging/Ad hoc",1,IF(H53="2-Repeatable",2,IF(H53="3-Defined",3,IF(H53="4-Managed",4,IF(H53="5-Optimized",5,"N/A"))))))</f>
        <v>N/A</v>
      </c>
      <c r="J53" s="90">
        <f>'HIS Assessment 4'!E60</f>
        <v>0</v>
      </c>
      <c r="K53" s="90" t="str">
        <f>IF(J53="0-Not aplicable","N/A",IF(J53="1-Emerging/Ad hoc",1,IF(J53="2-Repeatable",2,IF(J53="3-Defined",3,IF(J53="4-Managed",4,IF(J53="5-Optimized",5,"N/A"))))))</f>
        <v>N/A</v>
      </c>
      <c r="L53" s="90">
        <f>'HIS Assessment 5'!E60</f>
        <v>0</v>
      </c>
      <c r="M53" s="90" t="str">
        <f>IF(L53="0-Not aplicable","N/A",IF(L53="1-Emerging/Ad hoc",1,IF(L53="2-Repeatable",2,IF(L53="3-Defined",3,IF(L53="4-Managed",4,IF(L53="5-Optimized",5,"N/A"))))))</f>
        <v>N/A</v>
      </c>
      <c r="N53" s="90">
        <f>'HIS Assessment 6'!E60</f>
        <v>0</v>
      </c>
      <c r="O53" s="90" t="str">
        <f>IF(N53="0-Not aplicable","N/A",IF(N53="1-Emerging/Ad hoc",1,IF(N53="2-Repeatable",2,IF(N53="3-Defined",3,IF(N53="4-Managed",4,IF(N53="5-Optimized",5,"N/A"))))))</f>
        <v>N/A</v>
      </c>
      <c r="P53" s="90">
        <f>'HIS Assessment 7'!E60</f>
        <v>0</v>
      </c>
      <c r="Q53" s="90" t="str">
        <f>IF(P53="0-Not aplicable","N/A",IF(P53="1-Emerging/Ad hoc",1,IF(P53="2-Repeatable",2,IF(P53="3-Defined",3,IF(P53="4-Managed",4,IF(P53="5-Optimized",5,"N/A"))))))</f>
        <v>N/A</v>
      </c>
      <c r="R53" s="90">
        <f>'HIS Assessment 8'!E60</f>
        <v>0</v>
      </c>
      <c r="S53" s="90" t="str">
        <f>IF(R53="0-Not aplicable","N/A",IF(R53="1-Emerging/Ad hoc",1,IF(R53="2-Repeatable",2,IF(R53="3-Defined",3,IF(R53="4-Managed",4,IF(R53="5-Optimized",5,"N/A"))))))</f>
        <v>N/A</v>
      </c>
      <c r="T53" s="90">
        <f>'HIS Assessment 9'!E60</f>
        <v>0</v>
      </c>
      <c r="U53" s="90" t="str">
        <f>IF(T53="0-Not aplicable","N/A",IF(T53="1-Emerging/Ad hoc",1,IF(T53="2-Repeatable",2,IF(T53="3-Defined",3,IF(T53="4-Managed",4,IF(T53="5-Optimized",5,"N/A"))))))</f>
        <v>N/A</v>
      </c>
      <c r="V53" s="90">
        <f>'HIS Assessment 10'!E60</f>
        <v>0</v>
      </c>
      <c r="W53" s="90" t="str">
        <f>IF(V53="0-Not aplicable","N/A",IF(V53="1-Emerging/Ad hoc",1,IF(V53="2-Repeatable",2,IF(V53="3-Defined",3,IF(V53="4-Managed",4,IF(V53="5-Optimized",5,"N/A"))))))</f>
        <v>N/A</v>
      </c>
      <c r="X53" s="90">
        <f>'HIS Assessment 11'!E60</f>
        <v>0</v>
      </c>
      <c r="Y53" s="90" t="str">
        <f>IF(X53="0-Not aplicable","N/A",IF(X53="1-Emerging/Ad hoc",1,IF(X53="2-Repeatable",2,IF(X53="3-Defined",3,IF(X53="4-Managed",4,IF(X53="5-Optimized",5,"N/A"))))))</f>
        <v>N/A</v>
      </c>
      <c r="Z53" s="90">
        <f>'HIS Assessment 12'!E60</f>
        <v>0</v>
      </c>
      <c r="AA53" s="90" t="str">
        <f>IF(Z53="0-Not aplicable","N/A",IF(Z53="1-Emerging/Ad hoc",1,IF(Z53="2-Repeatable",2,IF(Z53="3-Defined",3,IF(Z53="4-Managed",4,IF(Z53="5-Optimized",5,"N/A"))))))</f>
        <v>N/A</v>
      </c>
      <c r="AB53" s="90">
        <f>'HIS Assessment 13'!E60</f>
        <v>0</v>
      </c>
      <c r="AC53" s="90" t="str">
        <f>IF(AB53="0-Not aplicable","N/A",IF(AB53="1-Emerging/Ad hoc",1,IF(AB53="2-Repeatable",2,IF(AB53="3-Defined",3,IF(AB53="4-Managed",4,IF(AB53="5-Optimized",5,"N/A"))))))</f>
        <v>N/A</v>
      </c>
      <c r="AD53" s="90">
        <f>'HIS Assessment 14'!E60</f>
        <v>0</v>
      </c>
      <c r="AE53" s="90" t="str">
        <f>IF(AD53="0-Not aplicable","N/A",IF(AD53="1-Emerging/Ad hoc",1,IF(AD53="2-Repeatable",2,IF(AD53="3-Defined",3,IF(AD53="4-Managed",4,IF(AD53="5-Optimized",5,"N/A"))))))</f>
        <v>N/A</v>
      </c>
      <c r="AF53" s="90">
        <f>'HIS Assessment 15'!E60</f>
        <v>0</v>
      </c>
      <c r="AG53" s="90" t="str">
        <f>IF(AF53="0-Not aplicable","N/A",IF(AF53="1-Emerging/Ad hoc",1,IF(AF53="2-Repeatable",2,IF(AF53="3-Defined",3,IF(AF53="4-Managed",4,IF(AF53="5-Optimized",5,"N/A"))))))</f>
        <v>N/A</v>
      </c>
      <c r="AH53" s="28" t="str">
        <f>IF(AND(E53="N/A",G53="N/A",I53="N/A",K53="N/A",M53="N/A",O53="N/A",Q53="N/A",S53="N/A",U53="N/A",W53="N/A",Y53="N/A",AA53="N/A",AC53="N/A",AE53="N/A",AG53="N/A"),"N/A",ROUND(AVERAGE(E53,G53,I53,K53,M53,O53,Q53,S53,U53,W53,Y53,AA53,AC53,AE53,AG53),2))</f>
        <v>N/A</v>
      </c>
      <c r="AI53" s="90">
        <f>'HIS Assessment 1'!G60</f>
        <v>0</v>
      </c>
      <c r="AJ53" s="90" t="str">
        <f>IF(AI53="0-Not aplicable","N/A",IF(AI53="1-Emerging/Ad hoc",1,IF(AI53="2-Repeatable",2,IF(AI53="3-Defined",3,IF(AI53="4-Managed",4,IF(AI53="5-Optimized",5,"N/A"))))))</f>
        <v>N/A</v>
      </c>
      <c r="AK53" s="90">
        <f>'HIS Assessment 2'!G60</f>
        <v>0</v>
      </c>
      <c r="AL53" s="90" t="str">
        <f>IF(AK53="0-Not aplicable","N/A",IF(AK53="1-Emerging/Ad hoc",1,IF(AK53="2-Repeatable",2,IF(AK53="3-Defined",3,IF(AK53="4-Managed",4,IF(AK53="5-Optimized",5,"N/A"))))))</f>
        <v>N/A</v>
      </c>
      <c r="AM53" s="90">
        <f>'HIS Assessment 3'!G60</f>
        <v>0</v>
      </c>
      <c r="AN53" s="90" t="str">
        <f>IF(AM53="0-Not aplicable","N/A",IF(AM53="1-Emerging/Ad hoc",1,IF(AM53="2-Repeatable",2,IF(AM53="3-Defined",3,IF(AM53="4-Managed",4,IF(AM53="5-Optimized",5,"N/A"))))))</f>
        <v>N/A</v>
      </c>
      <c r="AO53" s="90">
        <f>'HIS Assessment 4'!G60</f>
        <v>0</v>
      </c>
      <c r="AP53" s="90" t="str">
        <f>IF(AO53="0-Not aplicable","N/A",IF(AO53="1-Emerging/Ad hoc",1,IF(AO53="2-Repeatable",2,IF(AO53="3-Defined",3,IF(AO53="4-Managed",4,IF(AO53="5-Optimized",5,"N/A"))))))</f>
        <v>N/A</v>
      </c>
      <c r="AQ53" s="90">
        <f>'HIS Assessment 5'!G60</f>
        <v>0</v>
      </c>
      <c r="AR53" s="90" t="str">
        <f>IF(AQ53="0-Not aplicable","N/A",IF(AQ53="1-Emerging/Ad hoc",1,IF(AQ53="2-Repeatable",2,IF(AQ53="3-Defined",3,IF(AQ53="4-Managed",4,IF(AQ53="5-Optimized",5,"N/A"))))))</f>
        <v>N/A</v>
      </c>
      <c r="AS53" s="90">
        <f>'HIS Assessment 6'!G60</f>
        <v>0</v>
      </c>
      <c r="AT53" s="90" t="str">
        <f>IF(AS53="0-Not aplicable","N/A",IF(AS53="1-Emerging/Ad hoc",1,IF(AS53="2-Repeatable",2,IF(AS53="3-Defined",3,IF(AS53="4-Managed",4,IF(AS53="5-Optimized",5,"N/A"))))))</f>
        <v>N/A</v>
      </c>
      <c r="AU53" s="90">
        <f>'HIS Assessment 7'!G60</f>
        <v>0</v>
      </c>
      <c r="AV53" s="90" t="str">
        <f>IF(AU53="0-Not aplicable","N/A",IF(AU53="1-Emerging/Ad hoc",1,IF(AU53="2-Repeatable",2,IF(AU53="3-Defined",3,IF(AU53="4-Managed",4,IF(AU53="5-Optimized",5,"N/A"))))))</f>
        <v>N/A</v>
      </c>
      <c r="AW53" s="90">
        <f>'HIS Assessment 8'!G60</f>
        <v>0</v>
      </c>
      <c r="AX53" s="90" t="str">
        <f>IF(AW53="0-Not aplicable","N/A",IF(AW53="1-Emerging/Ad hoc",1,IF(AW53="2-Repeatable",2,IF(AW53="3-Defined",3,IF(AW53="4-Managed",4,IF(AW53="5-Optimized",5,"N/A"))))))</f>
        <v>N/A</v>
      </c>
      <c r="AY53" s="90">
        <f>'HIS Assessment 9'!G60</f>
        <v>0</v>
      </c>
      <c r="AZ53" s="90" t="str">
        <f>IF(AY53="0-Not aplicable","N/A",IF(AY53="1-Emerging/Ad hoc",1,IF(AY53="2-Repeatable",2,IF(AY53="3-Defined",3,IF(AY53="4-Managed",4,IF(AY53="5-Optimized",5,"N/A"))))))</f>
        <v>N/A</v>
      </c>
      <c r="BA53" s="90">
        <f>'HIS Assessment 10'!G60</f>
        <v>0</v>
      </c>
      <c r="BB53" s="90" t="str">
        <f>IF(BA53="0-Not aplicable","N/A",IF(BA53="1-Emerging/Ad hoc",1,IF(BA53="2-Repeatable",2,IF(BA53="3-Defined",3,IF(BA53="4-Managed",4,IF(BA53="5-Optimized",5,"N/A"))))))</f>
        <v>N/A</v>
      </c>
      <c r="BC53" s="90">
        <f>'HIS Assessment 11'!G60</f>
        <v>0</v>
      </c>
      <c r="BD53" s="90" t="str">
        <f>IF(BC53="0-Not aplicable","N/A",IF(BC53="1-Emerging/Ad hoc",1,IF(BC53="2-Repeatable",2,IF(BC53="3-Defined",3,IF(BC53="4-Managed",4,IF(BC53="5-Optimized",5,"N/A"))))))</f>
        <v>N/A</v>
      </c>
      <c r="BE53" s="90">
        <f>'HIS Assessment 12'!G60</f>
        <v>0</v>
      </c>
      <c r="BF53" s="90" t="str">
        <f>IF(BE53="0-Not aplicable","N/A",IF(BE53="1-Emerging/Ad hoc",1,IF(BE53="2-Repeatable",2,IF(BE53="3-Defined",3,IF(BE53="4-Managed",4,IF(BE53="5-Optimized",5,"N/A"))))))</f>
        <v>N/A</v>
      </c>
      <c r="BG53" s="90">
        <f>'HIS Assessment 13'!G60</f>
        <v>0</v>
      </c>
      <c r="BH53" s="90" t="str">
        <f>IF(BG53="0-Not aplicable","N/A",IF(BG53="1-Emerging/Ad hoc",1,IF(BG53="2-Repeatable",2,IF(BG53="3-Defined",3,IF(BG53="4-Managed",4,IF(BG53="5-Optimized",5,"N/A"))))))</f>
        <v>N/A</v>
      </c>
      <c r="BI53" s="90">
        <f>'HIS Assessment 14'!G60</f>
        <v>0</v>
      </c>
      <c r="BJ53" s="90" t="str">
        <f>IF(BI53="0-Not aplicable","N/A",IF(BI53="1-Emerging/Ad hoc",1,IF(BI53="2-Repeatable",2,IF(BI53="3-Defined",3,IF(BI53="4-Managed",4,IF(BI53="5-Optimized",5,"N/A"))))))</f>
        <v>N/A</v>
      </c>
      <c r="BK53" s="90">
        <f>'HIS Assessment 15'!G60</f>
        <v>0</v>
      </c>
      <c r="BL53" s="90" t="str">
        <f t="shared" ref="BL53:BL64" si="3">IF(BK53="0-Not aplicable","N/A",IF(BK53="1-Emerging/Ad hoc",1,IF(BK53="2-Repeatable",2,IF(BK53="3-Defined",3,IF(BK53="4-Managed",4,IF(BK53="5-Optimized",5,"N/A"))))))</f>
        <v>N/A</v>
      </c>
      <c r="BM53" s="24" t="str">
        <f>IF(AND(AJ53="N/A",AL53="N/A",AN53="N/A",AP53="N/A",AR53="N/A",AT53="N/A",AV53="N/A",AX53="N/A",AZ53="N/A",BB53="N/A",BD53="N/A",BF53="N/A",BH53="N/A",BJ53="N/A",BL53="N/A"),"N/A",ROUND(AVERAGE(AJ53,AL53,AN53,AP53,AR53,AT53,AV53,AX53,AZ53,BB53,BD53,BF53,BH53,BJ53,BL53),2))</f>
        <v>N/A</v>
      </c>
    </row>
    <row r="54" spans="2:65" ht="22.5" customHeight="1">
      <c r="B54" s="32" t="s">
        <v>115</v>
      </c>
      <c r="C54" s="49" t="s">
        <v>42</v>
      </c>
      <c r="D54" s="90">
        <f>'HIS Assessment 1'!E61</f>
        <v>0</v>
      </c>
      <c r="E54" s="90" t="str">
        <f>IF(D54="0-Not aplicable","N/A",IF(D54="1-Emerging/Ad hoc",1,IF(D54="2-Repeatable",2,IF(D54="3-Defined",3,IF(D54="4-Managed",4,IF(D54="5-Optimized",5,"N/A"))))))</f>
        <v>N/A</v>
      </c>
      <c r="F54" s="90">
        <f>'HIS Assessment 2'!E61</f>
        <v>0</v>
      </c>
      <c r="G54" s="90" t="str">
        <f>IF(F54="0-Not aplicable","N/A",IF(F54="1-Emerging/Ad hoc",1,IF(F54="2-Repeatable",2,IF(F54="3-Defined",3,IF(F54="4-Managed",4,IF(F54="5-Optimized",5,"N/A"))))))</f>
        <v>N/A</v>
      </c>
      <c r="H54" s="90">
        <f>'HIS Assessment 3'!E61</f>
        <v>0</v>
      </c>
      <c r="I54" s="90" t="str">
        <f>IF(H54="0-Not aplicable","N/A",IF(H54="1-Emerging/Ad hoc",1,IF(H54="2-Repeatable",2,IF(H54="3-Defined",3,IF(H54="4-Managed",4,IF(H54="5-Optimized",5,"N/A"))))))</f>
        <v>N/A</v>
      </c>
      <c r="J54" s="90">
        <f>'HIS Assessment 4'!E61</f>
        <v>0</v>
      </c>
      <c r="K54" s="90" t="str">
        <f>IF(J54="0-Not aplicable","N/A",IF(J54="1-Emerging/Ad hoc",1,IF(J54="2-Repeatable",2,IF(J54="3-Defined",3,IF(J54="4-Managed",4,IF(J54="5-Optimized",5,"N/A"))))))</f>
        <v>N/A</v>
      </c>
      <c r="L54" s="90">
        <f>'HIS Assessment 5'!E61</f>
        <v>0</v>
      </c>
      <c r="M54" s="90" t="str">
        <f>IF(L54="0-Not aplicable","N/A",IF(L54="1-Emerging/Ad hoc",1,IF(L54="2-Repeatable",2,IF(L54="3-Defined",3,IF(L54="4-Managed",4,IF(L54="5-Optimized",5,"N/A"))))))</f>
        <v>N/A</v>
      </c>
      <c r="N54" s="90">
        <f>'HIS Assessment 6'!E61</f>
        <v>0</v>
      </c>
      <c r="O54" s="90" t="str">
        <f>IF(N54="0-Not aplicable","N/A",IF(N54="1-Emerging/Ad hoc",1,IF(N54="2-Repeatable",2,IF(N54="3-Defined",3,IF(N54="4-Managed",4,IF(N54="5-Optimized",5,"N/A"))))))</f>
        <v>N/A</v>
      </c>
      <c r="P54" s="90">
        <f>'HIS Assessment 7'!E61</f>
        <v>0</v>
      </c>
      <c r="Q54" s="90" t="str">
        <f>IF(P54="0-Not aplicable","N/A",IF(P54="1-Emerging/Ad hoc",1,IF(P54="2-Repeatable",2,IF(P54="3-Defined",3,IF(P54="4-Managed",4,IF(P54="5-Optimized",5,"N/A"))))))</f>
        <v>N/A</v>
      </c>
      <c r="R54" s="90">
        <f>'HIS Assessment 8'!E61</f>
        <v>0</v>
      </c>
      <c r="S54" s="90" t="str">
        <f>IF(R54="0-Not aplicable","N/A",IF(R54="1-Emerging/Ad hoc",1,IF(R54="2-Repeatable",2,IF(R54="3-Defined",3,IF(R54="4-Managed",4,IF(R54="5-Optimized",5,"N/A"))))))</f>
        <v>N/A</v>
      </c>
      <c r="T54" s="90">
        <f>'HIS Assessment 9'!E61</f>
        <v>0</v>
      </c>
      <c r="U54" s="90" t="str">
        <f>IF(T54="0-Not aplicable","N/A",IF(T54="1-Emerging/Ad hoc",1,IF(T54="2-Repeatable",2,IF(T54="3-Defined",3,IF(T54="4-Managed",4,IF(T54="5-Optimized",5,"N/A"))))))</f>
        <v>N/A</v>
      </c>
      <c r="V54" s="90">
        <f>'HIS Assessment 10'!E61</f>
        <v>0</v>
      </c>
      <c r="W54" s="90" t="str">
        <f>IF(V54="0-Not aplicable","N/A",IF(V54="1-Emerging/Ad hoc",1,IF(V54="2-Repeatable",2,IF(V54="3-Defined",3,IF(V54="4-Managed",4,IF(V54="5-Optimized",5,"N/A"))))))</f>
        <v>N/A</v>
      </c>
      <c r="X54" s="90">
        <f>'HIS Assessment 11'!E61</f>
        <v>0</v>
      </c>
      <c r="Y54" s="90" t="str">
        <f>IF(X54="0-Not aplicable","N/A",IF(X54="1-Emerging/Ad hoc",1,IF(X54="2-Repeatable",2,IF(X54="3-Defined",3,IF(X54="4-Managed",4,IF(X54="5-Optimized",5,"N/A"))))))</f>
        <v>N/A</v>
      </c>
      <c r="Z54" s="90">
        <f>'HIS Assessment 12'!E61</f>
        <v>0</v>
      </c>
      <c r="AA54" s="90" t="str">
        <f>IF(Z54="0-Not aplicable","N/A",IF(Z54="1-Emerging/Ad hoc",1,IF(Z54="2-Repeatable",2,IF(Z54="3-Defined",3,IF(Z54="4-Managed",4,IF(Z54="5-Optimized",5,"N/A"))))))</f>
        <v>N/A</v>
      </c>
      <c r="AB54" s="90">
        <f>'HIS Assessment 13'!E61</f>
        <v>0</v>
      </c>
      <c r="AC54" s="90" t="str">
        <f>IF(AB54="0-Not aplicable","N/A",IF(AB54="1-Emerging/Ad hoc",1,IF(AB54="2-Repeatable",2,IF(AB54="3-Defined",3,IF(AB54="4-Managed",4,IF(AB54="5-Optimized",5,"N/A"))))))</f>
        <v>N/A</v>
      </c>
      <c r="AD54" s="90">
        <f>'HIS Assessment 14'!E61</f>
        <v>0</v>
      </c>
      <c r="AE54" s="90" t="str">
        <f>IF(AD54="0-Not aplicable","N/A",IF(AD54="1-Emerging/Ad hoc",1,IF(AD54="2-Repeatable",2,IF(AD54="3-Defined",3,IF(AD54="4-Managed",4,IF(AD54="5-Optimized",5,"N/A"))))))</f>
        <v>N/A</v>
      </c>
      <c r="AF54" s="90">
        <f>'HIS Assessment 15'!E61</f>
        <v>0</v>
      </c>
      <c r="AG54" s="90" t="str">
        <f>IF(AF54="0-Not aplicable","N/A",IF(AF54="1-Emerging/Ad hoc",1,IF(AF54="2-Repeatable",2,IF(AF54="3-Defined",3,IF(AF54="4-Managed",4,IF(AF54="5-Optimized",5,"N/A"))))))</f>
        <v>N/A</v>
      </c>
      <c r="AH54" s="28" t="str">
        <f>IF(AND(E54="N/A",G54="N/A",I54="N/A",K54="N/A",M54="N/A",O54="N/A",Q54="N/A",S54="N/A",U54="N/A",W54="N/A",Y54="N/A",AA54="N/A",AC54="N/A",AE54="N/A",AG54="N/A"),"N/A",ROUND(AVERAGE(E54,G54,I54,K54,M54,O54,Q54,S54,U54,W54,Y54,AA54,AC54,AE54,AG54),2))</f>
        <v>N/A</v>
      </c>
      <c r="AI54" s="90">
        <f>'HIS Assessment 1'!G61</f>
        <v>0</v>
      </c>
      <c r="AJ54" s="90" t="str">
        <f>IF(AI54="0-Not aplicable","N/A",IF(AI54="1-Emerging/Ad hoc",1,IF(AI54="2-Repeatable",2,IF(AI54="3-Defined",3,IF(AI54="4-Managed",4,IF(AI54="5-Optimized",5,"N/A"))))))</f>
        <v>N/A</v>
      </c>
      <c r="AK54" s="90">
        <f>'HIS Assessment 2'!G61</f>
        <v>0</v>
      </c>
      <c r="AL54" s="90" t="str">
        <f>IF(AK54="0-Not aplicable","N/A",IF(AK54="1-Emerging/Ad hoc",1,IF(AK54="2-Repeatable",2,IF(AK54="3-Defined",3,IF(AK54="4-Managed",4,IF(AK54="5-Optimized",5,"N/A"))))))</f>
        <v>N/A</v>
      </c>
      <c r="AM54" s="90">
        <f>'HIS Assessment 3'!G61</f>
        <v>0</v>
      </c>
      <c r="AN54" s="90" t="str">
        <f>IF(AM54="0-Not aplicable","N/A",IF(AM54="1-Emerging/Ad hoc",1,IF(AM54="2-Repeatable",2,IF(AM54="3-Defined",3,IF(AM54="4-Managed",4,IF(AM54="5-Optimized",5,"N/A"))))))</f>
        <v>N/A</v>
      </c>
      <c r="AO54" s="90">
        <f>'HIS Assessment 4'!G61</f>
        <v>0</v>
      </c>
      <c r="AP54" s="90" t="str">
        <f>IF(AO54="0-Not aplicable","N/A",IF(AO54="1-Emerging/Ad hoc",1,IF(AO54="2-Repeatable",2,IF(AO54="3-Defined",3,IF(AO54="4-Managed",4,IF(AO54="5-Optimized",5,"N/A"))))))</f>
        <v>N/A</v>
      </c>
      <c r="AQ54" s="90">
        <f>'HIS Assessment 5'!G61</f>
        <v>0</v>
      </c>
      <c r="AR54" s="90" t="str">
        <f>IF(AQ54="0-Not aplicable","N/A",IF(AQ54="1-Emerging/Ad hoc",1,IF(AQ54="2-Repeatable",2,IF(AQ54="3-Defined",3,IF(AQ54="4-Managed",4,IF(AQ54="5-Optimized",5,"N/A"))))))</f>
        <v>N/A</v>
      </c>
      <c r="AS54" s="90">
        <f>'HIS Assessment 6'!G61</f>
        <v>0</v>
      </c>
      <c r="AT54" s="90" t="str">
        <f>IF(AS54="0-Not aplicable","N/A",IF(AS54="1-Emerging/Ad hoc",1,IF(AS54="2-Repeatable",2,IF(AS54="3-Defined",3,IF(AS54="4-Managed",4,IF(AS54="5-Optimized",5,"N/A"))))))</f>
        <v>N/A</v>
      </c>
      <c r="AU54" s="90">
        <f>'HIS Assessment 7'!G61</f>
        <v>0</v>
      </c>
      <c r="AV54" s="90" t="str">
        <f>IF(AU54="0-Not aplicable","N/A",IF(AU54="1-Emerging/Ad hoc",1,IF(AU54="2-Repeatable",2,IF(AU54="3-Defined",3,IF(AU54="4-Managed",4,IF(AU54="5-Optimized",5,"N/A"))))))</f>
        <v>N/A</v>
      </c>
      <c r="AW54" s="90">
        <f>'HIS Assessment 8'!G61</f>
        <v>0</v>
      </c>
      <c r="AX54" s="90" t="str">
        <f>IF(AW54="0-Not aplicable","N/A",IF(AW54="1-Emerging/Ad hoc",1,IF(AW54="2-Repeatable",2,IF(AW54="3-Defined",3,IF(AW54="4-Managed",4,IF(AW54="5-Optimized",5,"N/A"))))))</f>
        <v>N/A</v>
      </c>
      <c r="AY54" s="90">
        <f>'HIS Assessment 9'!G61</f>
        <v>0</v>
      </c>
      <c r="AZ54" s="90" t="str">
        <f>IF(AY54="0-Not aplicable","N/A",IF(AY54="1-Emerging/Ad hoc",1,IF(AY54="2-Repeatable",2,IF(AY54="3-Defined",3,IF(AY54="4-Managed",4,IF(AY54="5-Optimized",5,"N/A"))))))</f>
        <v>N/A</v>
      </c>
      <c r="BA54" s="90">
        <f>'HIS Assessment 10'!G61</f>
        <v>0</v>
      </c>
      <c r="BB54" s="90" t="str">
        <f>IF(BA54="0-Not aplicable","N/A",IF(BA54="1-Emerging/Ad hoc",1,IF(BA54="2-Repeatable",2,IF(BA54="3-Defined",3,IF(BA54="4-Managed",4,IF(BA54="5-Optimized",5,"N/A"))))))</f>
        <v>N/A</v>
      </c>
      <c r="BC54" s="90">
        <f>'HIS Assessment 11'!G61</f>
        <v>0</v>
      </c>
      <c r="BD54" s="90" t="str">
        <f>IF(BC54="0-Not aplicable","N/A",IF(BC54="1-Emerging/Ad hoc",1,IF(BC54="2-Repeatable",2,IF(BC54="3-Defined",3,IF(BC54="4-Managed",4,IF(BC54="5-Optimized",5,"N/A"))))))</f>
        <v>N/A</v>
      </c>
      <c r="BE54" s="90">
        <f>'HIS Assessment 12'!G61</f>
        <v>0</v>
      </c>
      <c r="BF54" s="90" t="str">
        <f>IF(BE54="0-Not aplicable","N/A",IF(BE54="1-Emerging/Ad hoc",1,IF(BE54="2-Repeatable",2,IF(BE54="3-Defined",3,IF(BE54="4-Managed",4,IF(BE54="5-Optimized",5,"N/A"))))))</f>
        <v>N/A</v>
      </c>
      <c r="BG54" s="90">
        <f>'HIS Assessment 13'!G61</f>
        <v>0</v>
      </c>
      <c r="BH54" s="90" t="str">
        <f>IF(BG54="0-Not aplicable","N/A",IF(BG54="1-Emerging/Ad hoc",1,IF(BG54="2-Repeatable",2,IF(BG54="3-Defined",3,IF(BG54="4-Managed",4,IF(BG54="5-Optimized",5,"N/A"))))))</f>
        <v>N/A</v>
      </c>
      <c r="BI54" s="90">
        <f>'HIS Assessment 14'!G61</f>
        <v>0</v>
      </c>
      <c r="BJ54" s="90" t="str">
        <f>IF(BI54="0-Not aplicable","N/A",IF(BI54="1-Emerging/Ad hoc",1,IF(BI54="2-Repeatable",2,IF(BI54="3-Defined",3,IF(BI54="4-Managed",4,IF(BI54="5-Optimized",5,"N/A"))))))</f>
        <v>N/A</v>
      </c>
      <c r="BK54" s="90">
        <f>'HIS Assessment 15'!G61</f>
        <v>0</v>
      </c>
      <c r="BL54" s="90" t="str">
        <f t="shared" si="3"/>
        <v>N/A</v>
      </c>
      <c r="BM54" s="24" t="str">
        <f>IF(AND(AJ54="N/A",AL54="N/A",AN54="N/A",AP54="N/A",AR54="N/A",AT54="N/A",AV54="N/A",AX54="N/A",AZ54="N/A",BB54="N/A",BD54="N/A",BF54="N/A",BH54="N/A",BJ54="N/A",BL54="N/A"),"N/A",ROUND(AVERAGE(AJ54,AL54,AN54,AP54,AR54,AT54,AV54,AX54,AZ54,BB54,BD54,BF54,BH54,BJ54,BL54),2))</f>
        <v>N/A</v>
      </c>
    </row>
    <row r="55" spans="2:65" ht="22.5" customHeight="1">
      <c r="B55" s="48" t="s">
        <v>85</v>
      </c>
      <c r="C55" s="31" t="s">
        <v>215</v>
      </c>
      <c r="D55" s="72"/>
      <c r="E55" s="72"/>
      <c r="F55" s="72"/>
      <c r="G55" s="98"/>
      <c r="H55" s="72"/>
      <c r="I55" s="10"/>
      <c r="J55" s="72"/>
      <c r="K55" s="10"/>
      <c r="L55" s="72"/>
      <c r="M55" s="10"/>
      <c r="N55" s="72"/>
      <c r="O55" s="10"/>
      <c r="P55" s="72"/>
      <c r="Q55" s="10"/>
      <c r="R55" s="72"/>
      <c r="S55" s="10"/>
      <c r="T55" s="72"/>
      <c r="U55" s="10"/>
      <c r="V55" s="72"/>
      <c r="W55" s="10"/>
      <c r="X55" s="72"/>
      <c r="Y55" s="10"/>
      <c r="Z55" s="72"/>
      <c r="AA55" s="10"/>
      <c r="AB55" s="72"/>
      <c r="AC55" s="10"/>
      <c r="AD55" s="72"/>
      <c r="AE55" s="10"/>
      <c r="AF55" s="72"/>
      <c r="AG55" s="10"/>
      <c r="AH55" s="27" t="str">
        <f>IF(AND(AH56="N/A",AH57="N/A",AH58="N/A",AH59="N/A",AH60="N/A",AH61="N/A",AH62="N/A",AH63="N/A",AH64="N/A"),"N/A",ROUND(AVERAGE(AH56:AH64),2))</f>
        <v>N/A</v>
      </c>
      <c r="AI55" s="72"/>
      <c r="AJ55" s="25"/>
      <c r="AK55" s="72"/>
      <c r="AL55" s="10"/>
      <c r="AM55" s="72"/>
      <c r="AN55" s="10"/>
      <c r="AO55" s="72"/>
      <c r="AP55" s="10"/>
      <c r="AQ55" s="72"/>
      <c r="AR55" s="10"/>
      <c r="AS55" s="72"/>
      <c r="AT55" s="10"/>
      <c r="AU55" s="72"/>
      <c r="AV55" s="10"/>
      <c r="AW55" s="72"/>
      <c r="AX55" s="10"/>
      <c r="AY55" s="72"/>
      <c r="AZ55" s="10"/>
      <c r="BA55" s="72"/>
      <c r="BB55" s="10"/>
      <c r="BC55" s="72"/>
      <c r="BD55" s="10"/>
      <c r="BE55" s="72"/>
      <c r="BF55" s="10"/>
      <c r="BG55" s="72"/>
      <c r="BH55" s="10"/>
      <c r="BI55" s="72"/>
      <c r="BJ55" s="10"/>
      <c r="BK55" s="72"/>
      <c r="BL55" s="10"/>
      <c r="BM55" s="27" t="str">
        <f>IF(AND(BM56="N/A",BM57="N/A",BM58="N/A",BM59="N/A",BM60="N/A",BM61="N/A",BM62="N/A",BM63="N/A",BM64="N/A"),"N/A",ROUND(AVERAGE(BM56:BM64),2))</f>
        <v>N/A</v>
      </c>
    </row>
    <row r="56" spans="2:65" ht="22.5" customHeight="1">
      <c r="B56" s="32" t="s">
        <v>86</v>
      </c>
      <c r="C56" s="49" t="s">
        <v>221</v>
      </c>
      <c r="D56" s="90">
        <f>'HIS Assessment 1'!E63</f>
        <v>0</v>
      </c>
      <c r="E56" s="90" t="str">
        <f t="shared" ref="E56:E64" si="4">IF(D56="0-Not aplicable","N/A",IF(D56="1-Emerging/Ad hoc",1,IF(D56="2-Repeatable",2,IF(D56="3-Defined",3,IF(D56="4-Managed",4,IF(D56="5-Optimized",5,"N/A"))))))</f>
        <v>N/A</v>
      </c>
      <c r="F56" s="90">
        <f>'HIS Assessment 2'!E63</f>
        <v>0</v>
      </c>
      <c r="G56" s="90" t="str">
        <f t="shared" ref="G56:G64" si="5">IF(F56="0-Not aplicable","N/A",IF(F56="1-Emerging/Ad hoc",1,IF(F56="2-Repeatable",2,IF(F56="3-Defined",3,IF(F56="4-Managed",4,IF(F56="5-Optimized",5,"N/A"))))))</f>
        <v>N/A</v>
      </c>
      <c r="H56" s="90">
        <f>'HIS Assessment 3'!E63</f>
        <v>0</v>
      </c>
      <c r="I56" s="90" t="str">
        <f t="shared" ref="I56:I64" si="6">IF(H56="0-Not aplicable","N/A",IF(H56="1-Emerging/Ad hoc",1,IF(H56="2-Repeatable",2,IF(H56="3-Defined",3,IF(H56="4-Managed",4,IF(H56="5-Optimized",5,"N/A"))))))</f>
        <v>N/A</v>
      </c>
      <c r="J56" s="90">
        <f>'HIS Assessment 4'!E63</f>
        <v>0</v>
      </c>
      <c r="K56" s="90" t="str">
        <f t="shared" ref="K56:K64" si="7">IF(J56="0-Not aplicable","N/A",IF(J56="1-Emerging/Ad hoc",1,IF(J56="2-Repeatable",2,IF(J56="3-Defined",3,IF(J56="4-Managed",4,IF(J56="5-Optimized",5,"N/A"))))))</f>
        <v>N/A</v>
      </c>
      <c r="L56" s="90">
        <f>'HIS Assessment 5'!E63</f>
        <v>0</v>
      </c>
      <c r="M56" s="90" t="str">
        <f t="shared" ref="M56:M64" si="8">IF(L56="0-Not aplicable","N/A",IF(L56="1-Emerging/Ad hoc",1,IF(L56="2-Repeatable",2,IF(L56="3-Defined",3,IF(L56="4-Managed",4,IF(L56="5-Optimized",5,"N/A"))))))</f>
        <v>N/A</v>
      </c>
      <c r="N56" s="90">
        <f>'HIS Assessment 6'!E63</f>
        <v>0</v>
      </c>
      <c r="O56" s="90" t="str">
        <f t="shared" ref="O56:O64" si="9">IF(N56="0-Not aplicable","N/A",IF(N56="1-Emerging/Ad hoc",1,IF(N56="2-Repeatable",2,IF(N56="3-Defined",3,IF(N56="4-Managed",4,IF(N56="5-Optimized",5,"N/A"))))))</f>
        <v>N/A</v>
      </c>
      <c r="P56" s="90">
        <f>'HIS Assessment 7'!E63</f>
        <v>0</v>
      </c>
      <c r="Q56" s="90" t="str">
        <f t="shared" ref="Q56:Q64" si="10">IF(P56="0-Not aplicable","N/A",IF(P56="1-Emerging/Ad hoc",1,IF(P56="2-Repeatable",2,IF(P56="3-Defined",3,IF(P56="4-Managed",4,IF(P56="5-Optimized",5,"N/A"))))))</f>
        <v>N/A</v>
      </c>
      <c r="R56" s="90">
        <f>'HIS Assessment 8'!E63</f>
        <v>0</v>
      </c>
      <c r="S56" s="90" t="str">
        <f t="shared" ref="S56:S64" si="11">IF(R56="0-Not aplicable","N/A",IF(R56="1-Emerging/Ad hoc",1,IF(R56="2-Repeatable",2,IF(R56="3-Defined",3,IF(R56="4-Managed",4,IF(R56="5-Optimized",5,"N/A"))))))</f>
        <v>N/A</v>
      </c>
      <c r="T56" s="90">
        <f>'HIS Assessment 9'!E63</f>
        <v>0</v>
      </c>
      <c r="U56" s="90" t="str">
        <f t="shared" ref="U56:U64" si="12">IF(T56="0-Not aplicable","N/A",IF(T56="1-Emerging/Ad hoc",1,IF(T56="2-Repeatable",2,IF(T56="3-Defined",3,IF(T56="4-Managed",4,IF(T56="5-Optimized",5,"N/A"))))))</f>
        <v>N/A</v>
      </c>
      <c r="V56" s="90">
        <f>'HIS Assessment 10'!E63</f>
        <v>0</v>
      </c>
      <c r="W56" s="90" t="str">
        <f t="shared" ref="W56:W64" si="13">IF(V56="0-Not aplicable","N/A",IF(V56="1-Emerging/Ad hoc",1,IF(V56="2-Repeatable",2,IF(V56="3-Defined",3,IF(V56="4-Managed",4,IF(V56="5-Optimized",5,"N/A"))))))</f>
        <v>N/A</v>
      </c>
      <c r="X56" s="90">
        <f>'HIS Assessment 11'!E63</f>
        <v>0</v>
      </c>
      <c r="Y56" s="90" t="str">
        <f t="shared" ref="Y56:Y64" si="14">IF(X56="0-Not aplicable","N/A",IF(X56="1-Emerging/Ad hoc",1,IF(X56="2-Repeatable",2,IF(X56="3-Defined",3,IF(X56="4-Managed",4,IF(X56="5-Optimized",5,"N/A"))))))</f>
        <v>N/A</v>
      </c>
      <c r="Z56" s="90">
        <f>'HIS Assessment 12'!E63</f>
        <v>0</v>
      </c>
      <c r="AA56" s="90" t="str">
        <f t="shared" ref="AA56:AA64" si="15">IF(Z56="0-Not aplicable","N/A",IF(Z56="1-Emerging/Ad hoc",1,IF(Z56="2-Repeatable",2,IF(Z56="3-Defined",3,IF(Z56="4-Managed",4,IF(Z56="5-Optimized",5,"N/A"))))))</f>
        <v>N/A</v>
      </c>
      <c r="AB56" s="90">
        <f>'HIS Assessment 13'!E63</f>
        <v>0</v>
      </c>
      <c r="AC56" s="90" t="str">
        <f t="shared" ref="AC56:AC64" si="16">IF(AB56="0-Not aplicable","N/A",IF(AB56="1-Emerging/Ad hoc",1,IF(AB56="2-Repeatable",2,IF(AB56="3-Defined",3,IF(AB56="4-Managed",4,IF(AB56="5-Optimized",5,"N/A"))))))</f>
        <v>N/A</v>
      </c>
      <c r="AD56" s="90">
        <f>'HIS Assessment 14'!E63</f>
        <v>0</v>
      </c>
      <c r="AE56" s="90" t="str">
        <f t="shared" ref="AE56:AE64" si="17">IF(AD56="0-Not aplicable","N/A",IF(AD56="1-Emerging/Ad hoc",1,IF(AD56="2-Repeatable",2,IF(AD56="3-Defined",3,IF(AD56="4-Managed",4,IF(AD56="5-Optimized",5,"N/A"))))))</f>
        <v>N/A</v>
      </c>
      <c r="AF56" s="90">
        <f>'HIS Assessment 15'!E63</f>
        <v>0</v>
      </c>
      <c r="AG56" s="90" t="str">
        <f t="shared" ref="AG56:AG64" si="18">IF(AF56="0-Not aplicable","N/A",IF(AF56="1-Emerging/Ad hoc",1,IF(AF56="2-Repeatable",2,IF(AF56="3-Defined",3,IF(AF56="4-Managed",4,IF(AF56="5-Optimized",5,"N/A"))))))</f>
        <v>N/A</v>
      </c>
      <c r="AH56" s="28" t="str">
        <f t="shared" ref="AH56:AH64" si="19">IF(AND(E56="N/A",G56="N/A",I56="N/A",K56="N/A",M56="N/A",O56="N/A",Q56="N/A",S56="N/A",U56="N/A",W56="N/A",Y56="N/A",AA56="N/A",AC56="N/A",AE56="N/A",AG56="N/A"),"N/A",ROUND(AVERAGE(E56,G56,I56,K56,M56,O56,Q56,S56,U56,W56,Y56,AA56,AC56,AE56,AG56),2))</f>
        <v>N/A</v>
      </c>
      <c r="AI56" s="90">
        <f>'HIS Assessment 1'!G63</f>
        <v>0</v>
      </c>
      <c r="AJ56" s="90" t="str">
        <f t="shared" ref="AJ56:AJ64" si="20">IF(AI56="0-Not aplicable","N/A",IF(AI56="1-Emerging/Ad hoc",1,IF(AI56="2-Repeatable",2,IF(AI56="3-Defined",3,IF(AI56="4-Managed",4,IF(AI56="5-Optimized",5,"N/A"))))))</f>
        <v>N/A</v>
      </c>
      <c r="AK56" s="90">
        <f>'HIS Assessment 2'!G63</f>
        <v>0</v>
      </c>
      <c r="AL56" s="90" t="str">
        <f t="shared" ref="AL56:AL64" si="21">IF(AK56="0-Not aplicable","N/A",IF(AK56="1-Emerging/Ad hoc",1,IF(AK56="2-Repeatable",2,IF(AK56="3-Defined",3,IF(AK56="4-Managed",4,IF(AK56="5-Optimized",5,"N/A"))))))</f>
        <v>N/A</v>
      </c>
      <c r="AM56" s="90">
        <f>'HIS Assessment 3'!G63</f>
        <v>0</v>
      </c>
      <c r="AN56" s="90" t="str">
        <f t="shared" ref="AN56:AN64" si="22">IF(AM56="0-Not aplicable","N/A",IF(AM56="1-Emerging/Ad hoc",1,IF(AM56="2-Repeatable",2,IF(AM56="3-Defined",3,IF(AM56="4-Managed",4,IF(AM56="5-Optimized",5,"N/A"))))))</f>
        <v>N/A</v>
      </c>
      <c r="AO56" s="90">
        <f>'HIS Assessment 4'!G63</f>
        <v>0</v>
      </c>
      <c r="AP56" s="90" t="str">
        <f t="shared" ref="AP56:AP64" si="23">IF(AO56="0-Not aplicable","N/A",IF(AO56="1-Emerging/Ad hoc",1,IF(AO56="2-Repeatable",2,IF(AO56="3-Defined",3,IF(AO56="4-Managed",4,IF(AO56="5-Optimized",5,"N/A"))))))</f>
        <v>N/A</v>
      </c>
      <c r="AQ56" s="90">
        <f>'HIS Assessment 5'!G63</f>
        <v>0</v>
      </c>
      <c r="AR56" s="90" t="str">
        <f t="shared" ref="AR56:AR64" si="24">IF(AQ56="0-Not aplicable","N/A",IF(AQ56="1-Emerging/Ad hoc",1,IF(AQ56="2-Repeatable",2,IF(AQ56="3-Defined",3,IF(AQ56="4-Managed",4,IF(AQ56="5-Optimized",5,"N/A"))))))</f>
        <v>N/A</v>
      </c>
      <c r="AS56" s="90">
        <f>'HIS Assessment 6'!G63</f>
        <v>0</v>
      </c>
      <c r="AT56" s="90" t="str">
        <f t="shared" ref="AT56:AT64" si="25">IF(AS56="0-Not aplicable","N/A",IF(AS56="1-Emerging/Ad hoc",1,IF(AS56="2-Repeatable",2,IF(AS56="3-Defined",3,IF(AS56="4-Managed",4,IF(AS56="5-Optimized",5,"N/A"))))))</f>
        <v>N/A</v>
      </c>
      <c r="AU56" s="90">
        <f>'HIS Assessment 7'!G63</f>
        <v>0</v>
      </c>
      <c r="AV56" s="90" t="str">
        <f t="shared" ref="AV56:AV64" si="26">IF(AU56="0-Not aplicable","N/A",IF(AU56="1-Emerging/Ad hoc",1,IF(AU56="2-Repeatable",2,IF(AU56="3-Defined",3,IF(AU56="4-Managed",4,IF(AU56="5-Optimized",5,"N/A"))))))</f>
        <v>N/A</v>
      </c>
      <c r="AW56" s="90">
        <f>'HIS Assessment 8'!G63</f>
        <v>0</v>
      </c>
      <c r="AX56" s="90" t="str">
        <f t="shared" ref="AX56:AX64" si="27">IF(AW56="0-Not aplicable","N/A",IF(AW56="1-Emerging/Ad hoc",1,IF(AW56="2-Repeatable",2,IF(AW56="3-Defined",3,IF(AW56="4-Managed",4,IF(AW56="5-Optimized",5,"N/A"))))))</f>
        <v>N/A</v>
      </c>
      <c r="AY56" s="90">
        <f>'HIS Assessment 9'!G63</f>
        <v>0</v>
      </c>
      <c r="AZ56" s="90" t="str">
        <f t="shared" ref="AZ56:AZ64" si="28">IF(AY56="0-Not aplicable","N/A",IF(AY56="1-Emerging/Ad hoc",1,IF(AY56="2-Repeatable",2,IF(AY56="3-Defined",3,IF(AY56="4-Managed",4,IF(AY56="5-Optimized",5,"N/A"))))))</f>
        <v>N/A</v>
      </c>
      <c r="BA56" s="90">
        <f>'HIS Assessment 10'!G63</f>
        <v>0</v>
      </c>
      <c r="BB56" s="90" t="str">
        <f t="shared" ref="BB56:BB64" si="29">IF(BA56="0-Not aplicable","N/A",IF(BA56="1-Emerging/Ad hoc",1,IF(BA56="2-Repeatable",2,IF(BA56="3-Defined",3,IF(BA56="4-Managed",4,IF(BA56="5-Optimized",5,"N/A"))))))</f>
        <v>N/A</v>
      </c>
      <c r="BC56" s="90">
        <f>'HIS Assessment 11'!G63</f>
        <v>0</v>
      </c>
      <c r="BD56" s="90" t="str">
        <f t="shared" ref="BD56:BD64" si="30">IF(BC56="0-Not aplicable","N/A",IF(BC56="1-Emerging/Ad hoc",1,IF(BC56="2-Repeatable",2,IF(BC56="3-Defined",3,IF(BC56="4-Managed",4,IF(BC56="5-Optimized",5,"N/A"))))))</f>
        <v>N/A</v>
      </c>
      <c r="BE56" s="90">
        <f>'HIS Assessment 12'!G63</f>
        <v>0</v>
      </c>
      <c r="BF56" s="90" t="str">
        <f t="shared" ref="BF56:BF64" si="31">IF(BE56="0-Not aplicable","N/A",IF(BE56="1-Emerging/Ad hoc",1,IF(BE56="2-Repeatable",2,IF(BE56="3-Defined",3,IF(BE56="4-Managed",4,IF(BE56="5-Optimized",5,"N/A"))))))</f>
        <v>N/A</v>
      </c>
      <c r="BG56" s="90">
        <f>'HIS Assessment 13'!G63</f>
        <v>0</v>
      </c>
      <c r="BH56" s="90" t="str">
        <f t="shared" ref="BH56:BH64" si="32">IF(BG56="0-Not aplicable","N/A",IF(BG56="1-Emerging/Ad hoc",1,IF(BG56="2-Repeatable",2,IF(BG56="3-Defined",3,IF(BG56="4-Managed",4,IF(BG56="5-Optimized",5,"N/A"))))))</f>
        <v>N/A</v>
      </c>
      <c r="BI56" s="90">
        <f>'HIS Assessment 14'!G63</f>
        <v>0</v>
      </c>
      <c r="BJ56" s="90" t="str">
        <f t="shared" ref="BJ56:BJ64" si="33">IF(BI56="0-Not aplicable","N/A",IF(BI56="1-Emerging/Ad hoc",1,IF(BI56="2-Repeatable",2,IF(BI56="3-Defined",3,IF(BI56="4-Managed",4,IF(BI56="5-Optimized",5,"N/A"))))))</f>
        <v>N/A</v>
      </c>
      <c r="BK56" s="90">
        <f>'HIS Assessment 15'!G63</f>
        <v>0</v>
      </c>
      <c r="BL56" s="90" t="str">
        <f t="shared" si="3"/>
        <v>N/A</v>
      </c>
      <c r="BM56" s="24" t="str">
        <f t="shared" ref="BM56:BM64" si="34">IF(AND(AJ56="N/A",AL56="N/A",AN56="N/A",AP56="N/A",AR56="N/A",AT56="N/A",AV56="N/A",AX56="N/A",AZ56="N/A",BB56="N/A",BD56="N/A",BF56="N/A",BH56="N/A",BJ56="N/A",BL56="N/A"),"N/A",ROUND(AVERAGE(AJ56,AL56,AN56,AP56,AR56,AT56,AV56,AX56,AZ56,BB56,BD56,BF56,BH56,BJ56,BL56),2))</f>
        <v>N/A</v>
      </c>
    </row>
    <row r="57" spans="2:65" ht="22.5" customHeight="1">
      <c r="B57" s="32" t="s">
        <v>87</v>
      </c>
      <c r="C57" s="49" t="s">
        <v>45</v>
      </c>
      <c r="D57" s="90">
        <f>'HIS Assessment 1'!E64</f>
        <v>0</v>
      </c>
      <c r="E57" s="90" t="str">
        <f t="shared" si="4"/>
        <v>N/A</v>
      </c>
      <c r="F57" s="90">
        <f>'HIS Assessment 2'!E64</f>
        <v>0</v>
      </c>
      <c r="G57" s="90" t="str">
        <f t="shared" si="5"/>
        <v>N/A</v>
      </c>
      <c r="H57" s="90">
        <f>'HIS Assessment 3'!E64</f>
        <v>0</v>
      </c>
      <c r="I57" s="90" t="str">
        <f t="shared" si="6"/>
        <v>N/A</v>
      </c>
      <c r="J57" s="90">
        <f>'HIS Assessment 4'!E64</f>
        <v>0</v>
      </c>
      <c r="K57" s="90" t="str">
        <f t="shared" si="7"/>
        <v>N/A</v>
      </c>
      <c r="L57" s="90">
        <f>'HIS Assessment 5'!E64</f>
        <v>0</v>
      </c>
      <c r="M57" s="90" t="str">
        <f t="shared" si="8"/>
        <v>N/A</v>
      </c>
      <c r="N57" s="90">
        <f>'HIS Assessment 6'!E64</f>
        <v>0</v>
      </c>
      <c r="O57" s="90" t="str">
        <f t="shared" si="9"/>
        <v>N/A</v>
      </c>
      <c r="P57" s="90">
        <f>'HIS Assessment 7'!E64</f>
        <v>0</v>
      </c>
      <c r="Q57" s="90" t="str">
        <f t="shared" si="10"/>
        <v>N/A</v>
      </c>
      <c r="R57" s="90">
        <f>'HIS Assessment 8'!E64</f>
        <v>0</v>
      </c>
      <c r="S57" s="90" t="str">
        <f t="shared" si="11"/>
        <v>N/A</v>
      </c>
      <c r="T57" s="90">
        <f>'HIS Assessment 9'!E64</f>
        <v>0</v>
      </c>
      <c r="U57" s="90" t="str">
        <f t="shared" si="12"/>
        <v>N/A</v>
      </c>
      <c r="V57" s="90">
        <f>'HIS Assessment 10'!E64</f>
        <v>0</v>
      </c>
      <c r="W57" s="90" t="str">
        <f t="shared" si="13"/>
        <v>N/A</v>
      </c>
      <c r="X57" s="90">
        <f>'HIS Assessment 11'!E64</f>
        <v>0</v>
      </c>
      <c r="Y57" s="90" t="str">
        <f t="shared" si="14"/>
        <v>N/A</v>
      </c>
      <c r="Z57" s="90">
        <f>'HIS Assessment 12'!E64</f>
        <v>0</v>
      </c>
      <c r="AA57" s="90" t="str">
        <f t="shared" si="15"/>
        <v>N/A</v>
      </c>
      <c r="AB57" s="90">
        <f>'HIS Assessment 13'!E64</f>
        <v>0</v>
      </c>
      <c r="AC57" s="90" t="str">
        <f t="shared" si="16"/>
        <v>N/A</v>
      </c>
      <c r="AD57" s="90">
        <f>'HIS Assessment 14'!E64</f>
        <v>0</v>
      </c>
      <c r="AE57" s="90" t="str">
        <f t="shared" si="17"/>
        <v>N/A</v>
      </c>
      <c r="AF57" s="90">
        <f>'HIS Assessment 15'!E64</f>
        <v>0</v>
      </c>
      <c r="AG57" s="90" t="str">
        <f t="shared" si="18"/>
        <v>N/A</v>
      </c>
      <c r="AH57" s="28" t="str">
        <f t="shared" si="19"/>
        <v>N/A</v>
      </c>
      <c r="AI57" s="90">
        <f>'HIS Assessment 1'!G64</f>
        <v>0</v>
      </c>
      <c r="AJ57" s="90" t="str">
        <f t="shared" si="20"/>
        <v>N/A</v>
      </c>
      <c r="AK57" s="90">
        <f>'HIS Assessment 2'!G64</f>
        <v>0</v>
      </c>
      <c r="AL57" s="90" t="str">
        <f t="shared" si="21"/>
        <v>N/A</v>
      </c>
      <c r="AM57" s="90">
        <f>'HIS Assessment 3'!G64</f>
        <v>0</v>
      </c>
      <c r="AN57" s="90" t="str">
        <f t="shared" si="22"/>
        <v>N/A</v>
      </c>
      <c r="AO57" s="90">
        <f>'HIS Assessment 4'!G64</f>
        <v>0</v>
      </c>
      <c r="AP57" s="90" t="str">
        <f t="shared" si="23"/>
        <v>N/A</v>
      </c>
      <c r="AQ57" s="90">
        <f>'HIS Assessment 5'!G64</f>
        <v>0</v>
      </c>
      <c r="AR57" s="90" t="str">
        <f t="shared" si="24"/>
        <v>N/A</v>
      </c>
      <c r="AS57" s="90">
        <f>'HIS Assessment 6'!G64</f>
        <v>0</v>
      </c>
      <c r="AT57" s="90" t="str">
        <f t="shared" si="25"/>
        <v>N/A</v>
      </c>
      <c r="AU57" s="90">
        <f>'HIS Assessment 7'!G64</f>
        <v>0</v>
      </c>
      <c r="AV57" s="90" t="str">
        <f t="shared" si="26"/>
        <v>N/A</v>
      </c>
      <c r="AW57" s="90">
        <f>'HIS Assessment 8'!G64</f>
        <v>0</v>
      </c>
      <c r="AX57" s="90" t="str">
        <f t="shared" si="27"/>
        <v>N/A</v>
      </c>
      <c r="AY57" s="90">
        <f>'HIS Assessment 9'!G64</f>
        <v>0</v>
      </c>
      <c r="AZ57" s="90" t="str">
        <f t="shared" si="28"/>
        <v>N/A</v>
      </c>
      <c r="BA57" s="90">
        <f>'HIS Assessment 10'!G64</f>
        <v>0</v>
      </c>
      <c r="BB57" s="90" t="str">
        <f t="shared" si="29"/>
        <v>N/A</v>
      </c>
      <c r="BC57" s="90">
        <f>'HIS Assessment 11'!G64</f>
        <v>0</v>
      </c>
      <c r="BD57" s="90" t="str">
        <f t="shared" si="30"/>
        <v>N/A</v>
      </c>
      <c r="BE57" s="90">
        <f>'HIS Assessment 12'!G64</f>
        <v>0</v>
      </c>
      <c r="BF57" s="90" t="str">
        <f t="shared" si="31"/>
        <v>N/A</v>
      </c>
      <c r="BG57" s="90">
        <f>'HIS Assessment 13'!G64</f>
        <v>0</v>
      </c>
      <c r="BH57" s="90" t="str">
        <f t="shared" si="32"/>
        <v>N/A</v>
      </c>
      <c r="BI57" s="90">
        <f>'HIS Assessment 14'!G64</f>
        <v>0</v>
      </c>
      <c r="BJ57" s="90" t="str">
        <f t="shared" si="33"/>
        <v>N/A</v>
      </c>
      <c r="BK57" s="90">
        <f>'HIS Assessment 15'!G64</f>
        <v>0</v>
      </c>
      <c r="BL57" s="90" t="str">
        <f t="shared" si="3"/>
        <v>N/A</v>
      </c>
      <c r="BM57" s="24" t="str">
        <f t="shared" si="34"/>
        <v>N/A</v>
      </c>
    </row>
    <row r="58" spans="2:65" ht="22.5" customHeight="1">
      <c r="B58" s="32" t="s">
        <v>88</v>
      </c>
      <c r="C58" s="49" t="s">
        <v>46</v>
      </c>
      <c r="D58" s="90">
        <f>'HIS Assessment 1'!E65</f>
        <v>0</v>
      </c>
      <c r="E58" s="90" t="str">
        <f t="shared" si="4"/>
        <v>N/A</v>
      </c>
      <c r="F58" s="90">
        <f>'HIS Assessment 2'!E65</f>
        <v>0</v>
      </c>
      <c r="G58" s="90" t="str">
        <f t="shared" si="5"/>
        <v>N/A</v>
      </c>
      <c r="H58" s="90">
        <f>'HIS Assessment 3'!E65</f>
        <v>0</v>
      </c>
      <c r="I58" s="90" t="str">
        <f t="shared" si="6"/>
        <v>N/A</v>
      </c>
      <c r="J58" s="90">
        <f>'HIS Assessment 4'!E65</f>
        <v>0</v>
      </c>
      <c r="K58" s="90" t="str">
        <f t="shared" si="7"/>
        <v>N/A</v>
      </c>
      <c r="L58" s="90">
        <f>'HIS Assessment 5'!E65</f>
        <v>0</v>
      </c>
      <c r="M58" s="90" t="str">
        <f t="shared" si="8"/>
        <v>N/A</v>
      </c>
      <c r="N58" s="90">
        <f>'HIS Assessment 6'!E65</f>
        <v>0</v>
      </c>
      <c r="O58" s="90" t="str">
        <f t="shared" si="9"/>
        <v>N/A</v>
      </c>
      <c r="P58" s="90">
        <f>'HIS Assessment 7'!E65</f>
        <v>0</v>
      </c>
      <c r="Q58" s="90" t="str">
        <f t="shared" si="10"/>
        <v>N/A</v>
      </c>
      <c r="R58" s="90">
        <f>'HIS Assessment 8'!E65</f>
        <v>0</v>
      </c>
      <c r="S58" s="90" t="str">
        <f t="shared" si="11"/>
        <v>N/A</v>
      </c>
      <c r="T58" s="90">
        <f>'HIS Assessment 9'!E65</f>
        <v>0</v>
      </c>
      <c r="U58" s="90" t="str">
        <f t="shared" si="12"/>
        <v>N/A</v>
      </c>
      <c r="V58" s="90">
        <f>'HIS Assessment 10'!E65</f>
        <v>0</v>
      </c>
      <c r="W58" s="90" t="str">
        <f t="shared" si="13"/>
        <v>N/A</v>
      </c>
      <c r="X58" s="90">
        <f>'HIS Assessment 11'!E65</f>
        <v>0</v>
      </c>
      <c r="Y58" s="90" t="str">
        <f t="shared" si="14"/>
        <v>N/A</v>
      </c>
      <c r="Z58" s="90">
        <f>'HIS Assessment 12'!E65</f>
        <v>0</v>
      </c>
      <c r="AA58" s="90" t="str">
        <f t="shared" si="15"/>
        <v>N/A</v>
      </c>
      <c r="AB58" s="90">
        <f>'HIS Assessment 13'!E65</f>
        <v>0</v>
      </c>
      <c r="AC58" s="90" t="str">
        <f t="shared" si="16"/>
        <v>N/A</v>
      </c>
      <c r="AD58" s="90">
        <f>'HIS Assessment 14'!E65</f>
        <v>0</v>
      </c>
      <c r="AE58" s="90" t="str">
        <f t="shared" si="17"/>
        <v>N/A</v>
      </c>
      <c r="AF58" s="90">
        <f>'HIS Assessment 15'!E65</f>
        <v>0</v>
      </c>
      <c r="AG58" s="90" t="str">
        <f t="shared" si="18"/>
        <v>N/A</v>
      </c>
      <c r="AH58" s="28" t="str">
        <f t="shared" si="19"/>
        <v>N/A</v>
      </c>
      <c r="AI58" s="90">
        <f>'HIS Assessment 1'!G65</f>
        <v>0</v>
      </c>
      <c r="AJ58" s="90" t="str">
        <f t="shared" si="20"/>
        <v>N/A</v>
      </c>
      <c r="AK58" s="90">
        <f>'HIS Assessment 2'!G65</f>
        <v>0</v>
      </c>
      <c r="AL58" s="90" t="str">
        <f t="shared" si="21"/>
        <v>N/A</v>
      </c>
      <c r="AM58" s="90">
        <f>'HIS Assessment 3'!G65</f>
        <v>0</v>
      </c>
      <c r="AN58" s="90" t="str">
        <f t="shared" si="22"/>
        <v>N/A</v>
      </c>
      <c r="AO58" s="90">
        <f>'HIS Assessment 4'!G65</f>
        <v>0</v>
      </c>
      <c r="AP58" s="90" t="str">
        <f t="shared" si="23"/>
        <v>N/A</v>
      </c>
      <c r="AQ58" s="90">
        <f>'HIS Assessment 5'!G65</f>
        <v>0</v>
      </c>
      <c r="AR58" s="90" t="str">
        <f t="shared" si="24"/>
        <v>N/A</v>
      </c>
      <c r="AS58" s="90">
        <f>'HIS Assessment 6'!G65</f>
        <v>0</v>
      </c>
      <c r="AT58" s="90" t="str">
        <f t="shared" si="25"/>
        <v>N/A</v>
      </c>
      <c r="AU58" s="90">
        <f>'HIS Assessment 7'!G65</f>
        <v>0</v>
      </c>
      <c r="AV58" s="90" t="str">
        <f t="shared" si="26"/>
        <v>N/A</v>
      </c>
      <c r="AW58" s="90">
        <f>'HIS Assessment 8'!G65</f>
        <v>0</v>
      </c>
      <c r="AX58" s="90" t="str">
        <f t="shared" si="27"/>
        <v>N/A</v>
      </c>
      <c r="AY58" s="90">
        <f>'HIS Assessment 9'!G65</f>
        <v>0</v>
      </c>
      <c r="AZ58" s="90" t="str">
        <f t="shared" si="28"/>
        <v>N/A</v>
      </c>
      <c r="BA58" s="90">
        <f>'HIS Assessment 10'!G65</f>
        <v>0</v>
      </c>
      <c r="BB58" s="90" t="str">
        <f t="shared" si="29"/>
        <v>N/A</v>
      </c>
      <c r="BC58" s="90">
        <f>'HIS Assessment 11'!G65</f>
        <v>0</v>
      </c>
      <c r="BD58" s="90" t="str">
        <f t="shared" si="30"/>
        <v>N/A</v>
      </c>
      <c r="BE58" s="90">
        <f>'HIS Assessment 12'!G65</f>
        <v>0</v>
      </c>
      <c r="BF58" s="90" t="str">
        <f t="shared" si="31"/>
        <v>N/A</v>
      </c>
      <c r="BG58" s="90">
        <f>'HIS Assessment 13'!G65</f>
        <v>0</v>
      </c>
      <c r="BH58" s="90" t="str">
        <f t="shared" si="32"/>
        <v>N/A</v>
      </c>
      <c r="BI58" s="90">
        <f>'HIS Assessment 14'!G65</f>
        <v>0</v>
      </c>
      <c r="BJ58" s="90" t="str">
        <f t="shared" si="33"/>
        <v>N/A</v>
      </c>
      <c r="BK58" s="90">
        <f>'HIS Assessment 15'!G65</f>
        <v>0</v>
      </c>
      <c r="BL58" s="90" t="str">
        <f t="shared" si="3"/>
        <v>N/A</v>
      </c>
      <c r="BM58" s="24" t="str">
        <f t="shared" si="34"/>
        <v>N/A</v>
      </c>
    </row>
    <row r="59" spans="2:65" ht="22.5" customHeight="1">
      <c r="B59" s="32" t="s">
        <v>89</v>
      </c>
      <c r="C59" s="49" t="s">
        <v>48</v>
      </c>
      <c r="D59" s="90">
        <f>'HIS Assessment 1'!E66</f>
        <v>0</v>
      </c>
      <c r="E59" s="90" t="str">
        <f t="shared" si="4"/>
        <v>N/A</v>
      </c>
      <c r="F59" s="90">
        <f>'HIS Assessment 2'!E66</f>
        <v>0</v>
      </c>
      <c r="G59" s="90" t="str">
        <f t="shared" si="5"/>
        <v>N/A</v>
      </c>
      <c r="H59" s="90">
        <f>'HIS Assessment 3'!E66</f>
        <v>0</v>
      </c>
      <c r="I59" s="90" t="str">
        <f t="shared" si="6"/>
        <v>N/A</v>
      </c>
      <c r="J59" s="90">
        <f>'HIS Assessment 4'!E66</f>
        <v>0</v>
      </c>
      <c r="K59" s="90" t="str">
        <f t="shared" si="7"/>
        <v>N/A</v>
      </c>
      <c r="L59" s="90">
        <f>'HIS Assessment 5'!E66</f>
        <v>0</v>
      </c>
      <c r="M59" s="90" t="str">
        <f t="shared" si="8"/>
        <v>N/A</v>
      </c>
      <c r="N59" s="90">
        <f>'HIS Assessment 6'!E66</f>
        <v>0</v>
      </c>
      <c r="O59" s="90" t="str">
        <f t="shared" si="9"/>
        <v>N/A</v>
      </c>
      <c r="P59" s="90">
        <f>'HIS Assessment 7'!E66</f>
        <v>0</v>
      </c>
      <c r="Q59" s="90" t="str">
        <f t="shared" si="10"/>
        <v>N/A</v>
      </c>
      <c r="R59" s="90">
        <f>'HIS Assessment 8'!E66</f>
        <v>0</v>
      </c>
      <c r="S59" s="90" t="str">
        <f t="shared" si="11"/>
        <v>N/A</v>
      </c>
      <c r="T59" s="90">
        <f>'HIS Assessment 9'!E66</f>
        <v>0</v>
      </c>
      <c r="U59" s="90" t="str">
        <f t="shared" si="12"/>
        <v>N/A</v>
      </c>
      <c r="V59" s="90">
        <f>'HIS Assessment 10'!E66</f>
        <v>0</v>
      </c>
      <c r="W59" s="90" t="str">
        <f t="shared" si="13"/>
        <v>N/A</v>
      </c>
      <c r="X59" s="90">
        <f>'HIS Assessment 11'!E66</f>
        <v>0</v>
      </c>
      <c r="Y59" s="90" t="str">
        <f t="shared" si="14"/>
        <v>N/A</v>
      </c>
      <c r="Z59" s="90">
        <f>'HIS Assessment 12'!E66</f>
        <v>0</v>
      </c>
      <c r="AA59" s="90" t="str">
        <f t="shared" si="15"/>
        <v>N/A</v>
      </c>
      <c r="AB59" s="90">
        <f>'HIS Assessment 13'!E66</f>
        <v>0</v>
      </c>
      <c r="AC59" s="90" t="str">
        <f t="shared" si="16"/>
        <v>N/A</v>
      </c>
      <c r="AD59" s="90">
        <f>'HIS Assessment 14'!E66</f>
        <v>0</v>
      </c>
      <c r="AE59" s="90" t="str">
        <f t="shared" si="17"/>
        <v>N/A</v>
      </c>
      <c r="AF59" s="90">
        <f>'HIS Assessment 15'!E66</f>
        <v>0</v>
      </c>
      <c r="AG59" s="90" t="str">
        <f t="shared" si="18"/>
        <v>N/A</v>
      </c>
      <c r="AH59" s="28" t="str">
        <f t="shared" si="19"/>
        <v>N/A</v>
      </c>
      <c r="AI59" s="90">
        <f>'HIS Assessment 1'!G66</f>
        <v>0</v>
      </c>
      <c r="AJ59" s="90" t="str">
        <f t="shared" si="20"/>
        <v>N/A</v>
      </c>
      <c r="AK59" s="90">
        <f>'HIS Assessment 2'!G66</f>
        <v>0</v>
      </c>
      <c r="AL59" s="90" t="str">
        <f t="shared" si="21"/>
        <v>N/A</v>
      </c>
      <c r="AM59" s="90">
        <f>'HIS Assessment 3'!G66</f>
        <v>0</v>
      </c>
      <c r="AN59" s="90" t="str">
        <f t="shared" si="22"/>
        <v>N/A</v>
      </c>
      <c r="AO59" s="90">
        <f>'HIS Assessment 4'!G66</f>
        <v>0</v>
      </c>
      <c r="AP59" s="90" t="str">
        <f t="shared" si="23"/>
        <v>N/A</v>
      </c>
      <c r="AQ59" s="90">
        <f>'HIS Assessment 5'!G66</f>
        <v>0</v>
      </c>
      <c r="AR59" s="90" t="str">
        <f t="shared" si="24"/>
        <v>N/A</v>
      </c>
      <c r="AS59" s="90">
        <f>'HIS Assessment 6'!G66</f>
        <v>0</v>
      </c>
      <c r="AT59" s="90" t="str">
        <f t="shared" si="25"/>
        <v>N/A</v>
      </c>
      <c r="AU59" s="90">
        <f>'HIS Assessment 7'!G66</f>
        <v>0</v>
      </c>
      <c r="AV59" s="90" t="str">
        <f t="shared" si="26"/>
        <v>N/A</v>
      </c>
      <c r="AW59" s="90">
        <f>'HIS Assessment 8'!G66</f>
        <v>0</v>
      </c>
      <c r="AX59" s="90" t="str">
        <f t="shared" si="27"/>
        <v>N/A</v>
      </c>
      <c r="AY59" s="90">
        <f>'HIS Assessment 9'!G66</f>
        <v>0</v>
      </c>
      <c r="AZ59" s="90" t="str">
        <f t="shared" si="28"/>
        <v>N/A</v>
      </c>
      <c r="BA59" s="90">
        <f>'HIS Assessment 10'!G66</f>
        <v>0</v>
      </c>
      <c r="BB59" s="90" t="str">
        <f t="shared" si="29"/>
        <v>N/A</v>
      </c>
      <c r="BC59" s="90">
        <f>'HIS Assessment 11'!G66</f>
        <v>0</v>
      </c>
      <c r="BD59" s="90" t="str">
        <f t="shared" si="30"/>
        <v>N/A</v>
      </c>
      <c r="BE59" s="90">
        <f>'HIS Assessment 12'!G66</f>
        <v>0</v>
      </c>
      <c r="BF59" s="90" t="str">
        <f t="shared" si="31"/>
        <v>N/A</v>
      </c>
      <c r="BG59" s="90">
        <f>'HIS Assessment 13'!G66</f>
        <v>0</v>
      </c>
      <c r="BH59" s="90" t="str">
        <f t="shared" si="32"/>
        <v>N/A</v>
      </c>
      <c r="BI59" s="90">
        <f>'HIS Assessment 14'!G66</f>
        <v>0</v>
      </c>
      <c r="BJ59" s="90" t="str">
        <f t="shared" si="33"/>
        <v>N/A</v>
      </c>
      <c r="BK59" s="90">
        <f>'HIS Assessment 15'!G66</f>
        <v>0</v>
      </c>
      <c r="BL59" s="90" t="str">
        <f t="shared" si="3"/>
        <v>N/A</v>
      </c>
      <c r="BM59" s="24" t="str">
        <f t="shared" si="34"/>
        <v>N/A</v>
      </c>
    </row>
    <row r="60" spans="2:65" ht="22.5" customHeight="1">
      <c r="B60" s="32" t="s">
        <v>90</v>
      </c>
      <c r="C60" s="49" t="s">
        <v>47</v>
      </c>
      <c r="D60" s="90">
        <f>'HIS Assessment 1'!E67</f>
        <v>0</v>
      </c>
      <c r="E60" s="90" t="str">
        <f t="shared" si="4"/>
        <v>N/A</v>
      </c>
      <c r="F60" s="90">
        <f>'HIS Assessment 2'!E67</f>
        <v>0</v>
      </c>
      <c r="G60" s="90" t="str">
        <f t="shared" si="5"/>
        <v>N/A</v>
      </c>
      <c r="H60" s="90">
        <f>'HIS Assessment 3'!E67</f>
        <v>0</v>
      </c>
      <c r="I60" s="90" t="str">
        <f t="shared" si="6"/>
        <v>N/A</v>
      </c>
      <c r="J60" s="90">
        <f>'HIS Assessment 4'!E67</f>
        <v>0</v>
      </c>
      <c r="K60" s="90" t="str">
        <f t="shared" si="7"/>
        <v>N/A</v>
      </c>
      <c r="L60" s="90">
        <f>'HIS Assessment 5'!E67</f>
        <v>0</v>
      </c>
      <c r="M60" s="90" t="str">
        <f t="shared" si="8"/>
        <v>N/A</v>
      </c>
      <c r="N60" s="90">
        <f>'HIS Assessment 6'!E67</f>
        <v>0</v>
      </c>
      <c r="O60" s="90" t="str">
        <f t="shared" si="9"/>
        <v>N/A</v>
      </c>
      <c r="P60" s="90">
        <f>'HIS Assessment 7'!E67</f>
        <v>0</v>
      </c>
      <c r="Q60" s="90" t="str">
        <f t="shared" si="10"/>
        <v>N/A</v>
      </c>
      <c r="R60" s="90">
        <f>'HIS Assessment 8'!E67</f>
        <v>0</v>
      </c>
      <c r="S60" s="90" t="str">
        <f t="shared" si="11"/>
        <v>N/A</v>
      </c>
      <c r="T60" s="90">
        <f>'HIS Assessment 9'!E67</f>
        <v>0</v>
      </c>
      <c r="U60" s="90" t="str">
        <f t="shared" si="12"/>
        <v>N/A</v>
      </c>
      <c r="V60" s="90">
        <f>'HIS Assessment 10'!E67</f>
        <v>0</v>
      </c>
      <c r="W60" s="90" t="str">
        <f t="shared" si="13"/>
        <v>N/A</v>
      </c>
      <c r="X60" s="90">
        <f>'HIS Assessment 11'!E67</f>
        <v>0</v>
      </c>
      <c r="Y60" s="90" t="str">
        <f t="shared" si="14"/>
        <v>N/A</v>
      </c>
      <c r="Z60" s="90">
        <f>'HIS Assessment 12'!E67</f>
        <v>0</v>
      </c>
      <c r="AA60" s="90" t="str">
        <f t="shared" si="15"/>
        <v>N/A</v>
      </c>
      <c r="AB60" s="90">
        <f>'HIS Assessment 13'!E67</f>
        <v>0</v>
      </c>
      <c r="AC60" s="90" t="str">
        <f t="shared" si="16"/>
        <v>N/A</v>
      </c>
      <c r="AD60" s="90">
        <f>'HIS Assessment 14'!E67</f>
        <v>0</v>
      </c>
      <c r="AE60" s="90" t="str">
        <f t="shared" si="17"/>
        <v>N/A</v>
      </c>
      <c r="AF60" s="90">
        <f>'HIS Assessment 15'!E67</f>
        <v>0</v>
      </c>
      <c r="AG60" s="90" t="str">
        <f t="shared" si="18"/>
        <v>N/A</v>
      </c>
      <c r="AH60" s="28" t="str">
        <f t="shared" si="19"/>
        <v>N/A</v>
      </c>
      <c r="AI60" s="90">
        <f>'HIS Assessment 1'!G67</f>
        <v>0</v>
      </c>
      <c r="AJ60" s="90" t="str">
        <f t="shared" si="20"/>
        <v>N/A</v>
      </c>
      <c r="AK60" s="90">
        <f>'HIS Assessment 2'!G67</f>
        <v>0</v>
      </c>
      <c r="AL60" s="90" t="str">
        <f t="shared" si="21"/>
        <v>N/A</v>
      </c>
      <c r="AM60" s="90">
        <f>'HIS Assessment 3'!G67</f>
        <v>0</v>
      </c>
      <c r="AN60" s="90" t="str">
        <f t="shared" si="22"/>
        <v>N/A</v>
      </c>
      <c r="AO60" s="90">
        <f>'HIS Assessment 4'!G67</f>
        <v>0</v>
      </c>
      <c r="AP60" s="90" t="str">
        <f t="shared" si="23"/>
        <v>N/A</v>
      </c>
      <c r="AQ60" s="90">
        <f>'HIS Assessment 5'!G67</f>
        <v>0</v>
      </c>
      <c r="AR60" s="90" t="str">
        <f t="shared" si="24"/>
        <v>N/A</v>
      </c>
      <c r="AS60" s="90">
        <f>'HIS Assessment 6'!G67</f>
        <v>0</v>
      </c>
      <c r="AT60" s="90" t="str">
        <f t="shared" si="25"/>
        <v>N/A</v>
      </c>
      <c r="AU60" s="90">
        <f>'HIS Assessment 7'!G67</f>
        <v>0</v>
      </c>
      <c r="AV60" s="90" t="str">
        <f t="shared" si="26"/>
        <v>N/A</v>
      </c>
      <c r="AW60" s="90">
        <f>'HIS Assessment 8'!G67</f>
        <v>0</v>
      </c>
      <c r="AX60" s="90" t="str">
        <f t="shared" si="27"/>
        <v>N/A</v>
      </c>
      <c r="AY60" s="90">
        <f>'HIS Assessment 9'!G67</f>
        <v>0</v>
      </c>
      <c r="AZ60" s="90" t="str">
        <f t="shared" si="28"/>
        <v>N/A</v>
      </c>
      <c r="BA60" s="90">
        <f>'HIS Assessment 10'!G67</f>
        <v>0</v>
      </c>
      <c r="BB60" s="90" t="str">
        <f t="shared" si="29"/>
        <v>N/A</v>
      </c>
      <c r="BC60" s="90">
        <f>'HIS Assessment 11'!G67</f>
        <v>0</v>
      </c>
      <c r="BD60" s="90" t="str">
        <f t="shared" si="30"/>
        <v>N/A</v>
      </c>
      <c r="BE60" s="90">
        <f>'HIS Assessment 12'!G67</f>
        <v>0</v>
      </c>
      <c r="BF60" s="90" t="str">
        <f t="shared" si="31"/>
        <v>N/A</v>
      </c>
      <c r="BG60" s="90">
        <f>'HIS Assessment 13'!G67</f>
        <v>0</v>
      </c>
      <c r="BH60" s="90" t="str">
        <f t="shared" si="32"/>
        <v>N/A</v>
      </c>
      <c r="BI60" s="90">
        <f>'HIS Assessment 14'!G67</f>
        <v>0</v>
      </c>
      <c r="BJ60" s="90" t="str">
        <f t="shared" si="33"/>
        <v>N/A</v>
      </c>
      <c r="BK60" s="90">
        <f>'HIS Assessment 15'!G67</f>
        <v>0</v>
      </c>
      <c r="BL60" s="90" t="str">
        <f t="shared" si="3"/>
        <v>N/A</v>
      </c>
      <c r="BM60" s="24" t="str">
        <f t="shared" si="34"/>
        <v>N/A</v>
      </c>
    </row>
    <row r="61" spans="2:65" ht="22.5" customHeight="1">
      <c r="B61" s="32" t="s">
        <v>91</v>
      </c>
      <c r="C61" s="49" t="s">
        <v>49</v>
      </c>
      <c r="D61" s="90">
        <f>'HIS Assessment 1'!E68</f>
        <v>0</v>
      </c>
      <c r="E61" s="90" t="str">
        <f t="shared" si="4"/>
        <v>N/A</v>
      </c>
      <c r="F61" s="90">
        <f>'HIS Assessment 2'!E68</f>
        <v>0</v>
      </c>
      <c r="G61" s="90" t="str">
        <f t="shared" si="5"/>
        <v>N/A</v>
      </c>
      <c r="H61" s="90">
        <f>'HIS Assessment 3'!E68</f>
        <v>0</v>
      </c>
      <c r="I61" s="90" t="str">
        <f t="shared" si="6"/>
        <v>N/A</v>
      </c>
      <c r="J61" s="90">
        <f>'HIS Assessment 4'!E68</f>
        <v>0</v>
      </c>
      <c r="K61" s="90" t="str">
        <f t="shared" si="7"/>
        <v>N/A</v>
      </c>
      <c r="L61" s="90">
        <f>'HIS Assessment 5'!E68</f>
        <v>0</v>
      </c>
      <c r="M61" s="90" t="str">
        <f t="shared" si="8"/>
        <v>N/A</v>
      </c>
      <c r="N61" s="90">
        <f>'HIS Assessment 6'!E68</f>
        <v>0</v>
      </c>
      <c r="O61" s="90" t="str">
        <f t="shared" si="9"/>
        <v>N/A</v>
      </c>
      <c r="P61" s="90">
        <f>'HIS Assessment 7'!E68</f>
        <v>0</v>
      </c>
      <c r="Q61" s="90" t="str">
        <f t="shared" si="10"/>
        <v>N/A</v>
      </c>
      <c r="R61" s="90">
        <f>'HIS Assessment 8'!E68</f>
        <v>0</v>
      </c>
      <c r="S61" s="90" t="str">
        <f t="shared" si="11"/>
        <v>N/A</v>
      </c>
      <c r="T61" s="90">
        <f>'HIS Assessment 9'!E68</f>
        <v>0</v>
      </c>
      <c r="U61" s="90" t="str">
        <f t="shared" si="12"/>
        <v>N/A</v>
      </c>
      <c r="V61" s="90">
        <f>'HIS Assessment 10'!E68</f>
        <v>0</v>
      </c>
      <c r="W61" s="90" t="str">
        <f t="shared" si="13"/>
        <v>N/A</v>
      </c>
      <c r="X61" s="90">
        <f>'HIS Assessment 11'!E68</f>
        <v>0</v>
      </c>
      <c r="Y61" s="90" t="str">
        <f t="shared" si="14"/>
        <v>N/A</v>
      </c>
      <c r="Z61" s="90">
        <f>'HIS Assessment 12'!E68</f>
        <v>0</v>
      </c>
      <c r="AA61" s="90" t="str">
        <f t="shared" si="15"/>
        <v>N/A</v>
      </c>
      <c r="AB61" s="90">
        <f>'HIS Assessment 13'!E68</f>
        <v>0</v>
      </c>
      <c r="AC61" s="90" t="str">
        <f t="shared" si="16"/>
        <v>N/A</v>
      </c>
      <c r="AD61" s="90">
        <f>'HIS Assessment 14'!E68</f>
        <v>0</v>
      </c>
      <c r="AE61" s="90" t="str">
        <f t="shared" si="17"/>
        <v>N/A</v>
      </c>
      <c r="AF61" s="90">
        <f>'HIS Assessment 15'!E68</f>
        <v>0</v>
      </c>
      <c r="AG61" s="90" t="str">
        <f t="shared" si="18"/>
        <v>N/A</v>
      </c>
      <c r="AH61" s="28" t="str">
        <f t="shared" si="19"/>
        <v>N/A</v>
      </c>
      <c r="AI61" s="90">
        <f>'HIS Assessment 1'!G68</f>
        <v>0</v>
      </c>
      <c r="AJ61" s="90" t="str">
        <f t="shared" si="20"/>
        <v>N/A</v>
      </c>
      <c r="AK61" s="90">
        <f>'HIS Assessment 2'!G68</f>
        <v>0</v>
      </c>
      <c r="AL61" s="90" t="str">
        <f t="shared" si="21"/>
        <v>N/A</v>
      </c>
      <c r="AM61" s="90">
        <f>'HIS Assessment 3'!G68</f>
        <v>0</v>
      </c>
      <c r="AN61" s="90" t="str">
        <f t="shared" si="22"/>
        <v>N/A</v>
      </c>
      <c r="AO61" s="90">
        <f>'HIS Assessment 4'!G68</f>
        <v>0</v>
      </c>
      <c r="AP61" s="90" t="str">
        <f t="shared" si="23"/>
        <v>N/A</v>
      </c>
      <c r="AQ61" s="90">
        <f>'HIS Assessment 5'!G68</f>
        <v>0</v>
      </c>
      <c r="AR61" s="90" t="str">
        <f t="shared" si="24"/>
        <v>N/A</v>
      </c>
      <c r="AS61" s="90">
        <f>'HIS Assessment 6'!G68</f>
        <v>0</v>
      </c>
      <c r="AT61" s="90" t="str">
        <f t="shared" si="25"/>
        <v>N/A</v>
      </c>
      <c r="AU61" s="90">
        <f>'HIS Assessment 7'!G68</f>
        <v>0</v>
      </c>
      <c r="AV61" s="90" t="str">
        <f t="shared" si="26"/>
        <v>N/A</v>
      </c>
      <c r="AW61" s="90">
        <f>'HIS Assessment 8'!G68</f>
        <v>0</v>
      </c>
      <c r="AX61" s="90" t="str">
        <f t="shared" si="27"/>
        <v>N/A</v>
      </c>
      <c r="AY61" s="90">
        <f>'HIS Assessment 9'!G68</f>
        <v>0</v>
      </c>
      <c r="AZ61" s="90" t="str">
        <f t="shared" si="28"/>
        <v>N/A</v>
      </c>
      <c r="BA61" s="90">
        <f>'HIS Assessment 10'!G68</f>
        <v>0</v>
      </c>
      <c r="BB61" s="90" t="str">
        <f t="shared" si="29"/>
        <v>N/A</v>
      </c>
      <c r="BC61" s="90">
        <f>'HIS Assessment 11'!G68</f>
        <v>0</v>
      </c>
      <c r="BD61" s="90" t="str">
        <f t="shared" si="30"/>
        <v>N/A</v>
      </c>
      <c r="BE61" s="90">
        <f>'HIS Assessment 12'!G68</f>
        <v>0</v>
      </c>
      <c r="BF61" s="90" t="str">
        <f t="shared" si="31"/>
        <v>N/A</v>
      </c>
      <c r="BG61" s="90">
        <f>'HIS Assessment 13'!G68</f>
        <v>0</v>
      </c>
      <c r="BH61" s="90" t="str">
        <f t="shared" si="32"/>
        <v>N/A</v>
      </c>
      <c r="BI61" s="90">
        <f>'HIS Assessment 14'!G68</f>
        <v>0</v>
      </c>
      <c r="BJ61" s="90" t="str">
        <f t="shared" si="33"/>
        <v>N/A</v>
      </c>
      <c r="BK61" s="90">
        <f>'HIS Assessment 15'!G68</f>
        <v>0</v>
      </c>
      <c r="BL61" s="90" t="str">
        <f t="shared" si="3"/>
        <v>N/A</v>
      </c>
      <c r="BM61" s="24" t="str">
        <f t="shared" si="34"/>
        <v>N/A</v>
      </c>
    </row>
    <row r="62" spans="2:65" ht="22.5" customHeight="1">
      <c r="B62" s="32" t="s">
        <v>92</v>
      </c>
      <c r="C62" s="49" t="s">
        <v>50</v>
      </c>
      <c r="D62" s="90">
        <f>'HIS Assessment 1'!E69</f>
        <v>0</v>
      </c>
      <c r="E62" s="90" t="str">
        <f t="shared" si="4"/>
        <v>N/A</v>
      </c>
      <c r="F62" s="90">
        <f>'HIS Assessment 2'!E69</f>
        <v>0</v>
      </c>
      <c r="G62" s="90" t="str">
        <f t="shared" si="5"/>
        <v>N/A</v>
      </c>
      <c r="H62" s="90">
        <f>'HIS Assessment 3'!E69</f>
        <v>0</v>
      </c>
      <c r="I62" s="90" t="str">
        <f t="shared" si="6"/>
        <v>N/A</v>
      </c>
      <c r="J62" s="90">
        <f>'HIS Assessment 4'!E69</f>
        <v>0</v>
      </c>
      <c r="K62" s="90" t="str">
        <f t="shared" si="7"/>
        <v>N/A</v>
      </c>
      <c r="L62" s="90">
        <f>'HIS Assessment 5'!E69</f>
        <v>0</v>
      </c>
      <c r="M62" s="90" t="str">
        <f t="shared" si="8"/>
        <v>N/A</v>
      </c>
      <c r="N62" s="90">
        <f>'HIS Assessment 6'!E69</f>
        <v>0</v>
      </c>
      <c r="O62" s="90" t="str">
        <f t="shared" si="9"/>
        <v>N/A</v>
      </c>
      <c r="P62" s="90">
        <f>'HIS Assessment 7'!E69</f>
        <v>0</v>
      </c>
      <c r="Q62" s="90" t="str">
        <f t="shared" si="10"/>
        <v>N/A</v>
      </c>
      <c r="R62" s="90">
        <f>'HIS Assessment 8'!E69</f>
        <v>0</v>
      </c>
      <c r="S62" s="90" t="str">
        <f t="shared" si="11"/>
        <v>N/A</v>
      </c>
      <c r="T62" s="90">
        <f>'HIS Assessment 9'!E69</f>
        <v>0</v>
      </c>
      <c r="U62" s="90" t="str">
        <f t="shared" si="12"/>
        <v>N/A</v>
      </c>
      <c r="V62" s="90">
        <f>'HIS Assessment 10'!E69</f>
        <v>0</v>
      </c>
      <c r="W62" s="90" t="str">
        <f t="shared" si="13"/>
        <v>N/A</v>
      </c>
      <c r="X62" s="90">
        <f>'HIS Assessment 11'!E69</f>
        <v>0</v>
      </c>
      <c r="Y62" s="90" t="str">
        <f t="shared" si="14"/>
        <v>N/A</v>
      </c>
      <c r="Z62" s="90">
        <f>'HIS Assessment 12'!E69</f>
        <v>0</v>
      </c>
      <c r="AA62" s="90" t="str">
        <f t="shared" si="15"/>
        <v>N/A</v>
      </c>
      <c r="AB62" s="90">
        <f>'HIS Assessment 13'!E69</f>
        <v>0</v>
      </c>
      <c r="AC62" s="90" t="str">
        <f t="shared" si="16"/>
        <v>N/A</v>
      </c>
      <c r="AD62" s="90">
        <f>'HIS Assessment 14'!E69</f>
        <v>0</v>
      </c>
      <c r="AE62" s="90" t="str">
        <f t="shared" si="17"/>
        <v>N/A</v>
      </c>
      <c r="AF62" s="90">
        <f>'HIS Assessment 15'!E69</f>
        <v>0</v>
      </c>
      <c r="AG62" s="90" t="str">
        <f t="shared" si="18"/>
        <v>N/A</v>
      </c>
      <c r="AH62" s="28" t="str">
        <f t="shared" si="19"/>
        <v>N/A</v>
      </c>
      <c r="AI62" s="90">
        <f>'HIS Assessment 1'!G69</f>
        <v>0</v>
      </c>
      <c r="AJ62" s="90" t="str">
        <f t="shared" si="20"/>
        <v>N/A</v>
      </c>
      <c r="AK62" s="90">
        <f>'HIS Assessment 2'!G69</f>
        <v>0</v>
      </c>
      <c r="AL62" s="90" t="str">
        <f t="shared" si="21"/>
        <v>N/A</v>
      </c>
      <c r="AM62" s="90">
        <f>'HIS Assessment 3'!G69</f>
        <v>0</v>
      </c>
      <c r="AN62" s="90" t="str">
        <f t="shared" si="22"/>
        <v>N/A</v>
      </c>
      <c r="AO62" s="90">
        <f>'HIS Assessment 4'!G69</f>
        <v>0</v>
      </c>
      <c r="AP62" s="90" t="str">
        <f t="shared" si="23"/>
        <v>N/A</v>
      </c>
      <c r="AQ62" s="90">
        <f>'HIS Assessment 5'!G69</f>
        <v>0</v>
      </c>
      <c r="AR62" s="90" t="str">
        <f t="shared" si="24"/>
        <v>N/A</v>
      </c>
      <c r="AS62" s="90">
        <f>'HIS Assessment 6'!G69</f>
        <v>0</v>
      </c>
      <c r="AT62" s="90" t="str">
        <f t="shared" si="25"/>
        <v>N/A</v>
      </c>
      <c r="AU62" s="90">
        <f>'HIS Assessment 7'!G69</f>
        <v>0</v>
      </c>
      <c r="AV62" s="90" t="str">
        <f t="shared" si="26"/>
        <v>N/A</v>
      </c>
      <c r="AW62" s="90">
        <f>'HIS Assessment 8'!G69</f>
        <v>0</v>
      </c>
      <c r="AX62" s="90" t="str">
        <f t="shared" si="27"/>
        <v>N/A</v>
      </c>
      <c r="AY62" s="90">
        <f>'HIS Assessment 9'!G69</f>
        <v>0</v>
      </c>
      <c r="AZ62" s="90" t="str">
        <f t="shared" si="28"/>
        <v>N/A</v>
      </c>
      <c r="BA62" s="90">
        <f>'HIS Assessment 10'!G69</f>
        <v>0</v>
      </c>
      <c r="BB62" s="90" t="str">
        <f t="shared" si="29"/>
        <v>N/A</v>
      </c>
      <c r="BC62" s="90">
        <f>'HIS Assessment 11'!G69</f>
        <v>0</v>
      </c>
      <c r="BD62" s="90" t="str">
        <f t="shared" si="30"/>
        <v>N/A</v>
      </c>
      <c r="BE62" s="90">
        <f>'HIS Assessment 12'!G69</f>
        <v>0</v>
      </c>
      <c r="BF62" s="90" t="str">
        <f t="shared" si="31"/>
        <v>N/A</v>
      </c>
      <c r="BG62" s="90">
        <f>'HIS Assessment 13'!G69</f>
        <v>0</v>
      </c>
      <c r="BH62" s="90" t="str">
        <f t="shared" si="32"/>
        <v>N/A</v>
      </c>
      <c r="BI62" s="90">
        <f>'HIS Assessment 14'!G69</f>
        <v>0</v>
      </c>
      <c r="BJ62" s="90" t="str">
        <f t="shared" si="33"/>
        <v>N/A</v>
      </c>
      <c r="BK62" s="90">
        <f>'HIS Assessment 15'!G69</f>
        <v>0</v>
      </c>
      <c r="BL62" s="90" t="str">
        <f t="shared" si="3"/>
        <v>N/A</v>
      </c>
      <c r="BM62" s="24" t="str">
        <f t="shared" si="34"/>
        <v>N/A</v>
      </c>
    </row>
    <row r="63" spans="2:65" ht="22.5" customHeight="1">
      <c r="B63" s="32" t="s">
        <v>93</v>
      </c>
      <c r="C63" s="49" t="s">
        <v>51</v>
      </c>
      <c r="D63" s="90">
        <f>'HIS Assessment 1'!E70</f>
        <v>0</v>
      </c>
      <c r="E63" s="90" t="str">
        <f t="shared" si="4"/>
        <v>N/A</v>
      </c>
      <c r="F63" s="90">
        <f>'HIS Assessment 2'!E70</f>
        <v>0</v>
      </c>
      <c r="G63" s="90" t="str">
        <f t="shared" si="5"/>
        <v>N/A</v>
      </c>
      <c r="H63" s="90">
        <f>'HIS Assessment 3'!E70</f>
        <v>0</v>
      </c>
      <c r="I63" s="90" t="str">
        <f t="shared" si="6"/>
        <v>N/A</v>
      </c>
      <c r="J63" s="90">
        <f>'HIS Assessment 4'!E70</f>
        <v>0</v>
      </c>
      <c r="K63" s="90" t="str">
        <f t="shared" si="7"/>
        <v>N/A</v>
      </c>
      <c r="L63" s="90">
        <f>'HIS Assessment 5'!E70</f>
        <v>0</v>
      </c>
      <c r="M63" s="90" t="str">
        <f t="shared" si="8"/>
        <v>N/A</v>
      </c>
      <c r="N63" s="90">
        <f>'HIS Assessment 6'!E70</f>
        <v>0</v>
      </c>
      <c r="O63" s="90" t="str">
        <f t="shared" si="9"/>
        <v>N/A</v>
      </c>
      <c r="P63" s="90">
        <f>'HIS Assessment 7'!E70</f>
        <v>0</v>
      </c>
      <c r="Q63" s="90" t="str">
        <f t="shared" si="10"/>
        <v>N/A</v>
      </c>
      <c r="R63" s="90">
        <f>'HIS Assessment 8'!E70</f>
        <v>0</v>
      </c>
      <c r="S63" s="90" t="str">
        <f t="shared" si="11"/>
        <v>N/A</v>
      </c>
      <c r="T63" s="90">
        <f>'HIS Assessment 9'!E70</f>
        <v>0</v>
      </c>
      <c r="U63" s="90" t="str">
        <f t="shared" si="12"/>
        <v>N/A</v>
      </c>
      <c r="V63" s="90">
        <f>'HIS Assessment 10'!E70</f>
        <v>0</v>
      </c>
      <c r="W63" s="90" t="str">
        <f t="shared" si="13"/>
        <v>N/A</v>
      </c>
      <c r="X63" s="90">
        <f>'HIS Assessment 11'!E70</f>
        <v>0</v>
      </c>
      <c r="Y63" s="90" t="str">
        <f t="shared" si="14"/>
        <v>N/A</v>
      </c>
      <c r="Z63" s="90">
        <f>'HIS Assessment 12'!E70</f>
        <v>0</v>
      </c>
      <c r="AA63" s="90" t="str">
        <f t="shared" si="15"/>
        <v>N/A</v>
      </c>
      <c r="AB63" s="90">
        <f>'HIS Assessment 13'!E70</f>
        <v>0</v>
      </c>
      <c r="AC63" s="90" t="str">
        <f t="shared" si="16"/>
        <v>N/A</v>
      </c>
      <c r="AD63" s="90">
        <f>'HIS Assessment 14'!E70</f>
        <v>0</v>
      </c>
      <c r="AE63" s="90" t="str">
        <f t="shared" si="17"/>
        <v>N/A</v>
      </c>
      <c r="AF63" s="90">
        <f>'HIS Assessment 15'!E70</f>
        <v>0</v>
      </c>
      <c r="AG63" s="90" t="str">
        <f t="shared" si="18"/>
        <v>N/A</v>
      </c>
      <c r="AH63" s="28" t="str">
        <f t="shared" si="19"/>
        <v>N/A</v>
      </c>
      <c r="AI63" s="90">
        <f>'HIS Assessment 1'!G70</f>
        <v>0</v>
      </c>
      <c r="AJ63" s="90" t="str">
        <f t="shared" si="20"/>
        <v>N/A</v>
      </c>
      <c r="AK63" s="90">
        <f>'HIS Assessment 2'!G70</f>
        <v>0</v>
      </c>
      <c r="AL63" s="90" t="str">
        <f t="shared" si="21"/>
        <v>N/A</v>
      </c>
      <c r="AM63" s="90">
        <f>'HIS Assessment 3'!G70</f>
        <v>0</v>
      </c>
      <c r="AN63" s="90" t="str">
        <f t="shared" si="22"/>
        <v>N/A</v>
      </c>
      <c r="AO63" s="90">
        <f>'HIS Assessment 4'!G70</f>
        <v>0</v>
      </c>
      <c r="AP63" s="90" t="str">
        <f t="shared" si="23"/>
        <v>N/A</v>
      </c>
      <c r="AQ63" s="90">
        <f>'HIS Assessment 5'!G70</f>
        <v>0</v>
      </c>
      <c r="AR63" s="90" t="str">
        <f t="shared" si="24"/>
        <v>N/A</v>
      </c>
      <c r="AS63" s="90">
        <f>'HIS Assessment 6'!G70</f>
        <v>0</v>
      </c>
      <c r="AT63" s="90" t="str">
        <f t="shared" si="25"/>
        <v>N/A</v>
      </c>
      <c r="AU63" s="90">
        <f>'HIS Assessment 7'!G70</f>
        <v>0</v>
      </c>
      <c r="AV63" s="90" t="str">
        <f t="shared" si="26"/>
        <v>N/A</v>
      </c>
      <c r="AW63" s="90">
        <f>'HIS Assessment 8'!G70</f>
        <v>0</v>
      </c>
      <c r="AX63" s="90" t="str">
        <f t="shared" si="27"/>
        <v>N/A</v>
      </c>
      <c r="AY63" s="90">
        <f>'HIS Assessment 9'!G70</f>
        <v>0</v>
      </c>
      <c r="AZ63" s="90" t="str">
        <f t="shared" si="28"/>
        <v>N/A</v>
      </c>
      <c r="BA63" s="90">
        <f>'HIS Assessment 10'!G70</f>
        <v>0</v>
      </c>
      <c r="BB63" s="90" t="str">
        <f t="shared" si="29"/>
        <v>N/A</v>
      </c>
      <c r="BC63" s="90">
        <f>'HIS Assessment 11'!G70</f>
        <v>0</v>
      </c>
      <c r="BD63" s="90" t="str">
        <f t="shared" si="30"/>
        <v>N/A</v>
      </c>
      <c r="BE63" s="90">
        <f>'HIS Assessment 12'!G70</f>
        <v>0</v>
      </c>
      <c r="BF63" s="90" t="str">
        <f t="shared" si="31"/>
        <v>N/A</v>
      </c>
      <c r="BG63" s="90">
        <f>'HIS Assessment 13'!G70</f>
        <v>0</v>
      </c>
      <c r="BH63" s="90" t="str">
        <f t="shared" si="32"/>
        <v>N/A</v>
      </c>
      <c r="BI63" s="90">
        <f>'HIS Assessment 14'!G70</f>
        <v>0</v>
      </c>
      <c r="BJ63" s="90" t="str">
        <f t="shared" si="33"/>
        <v>N/A</v>
      </c>
      <c r="BK63" s="90">
        <f>'HIS Assessment 15'!G70</f>
        <v>0</v>
      </c>
      <c r="BL63" s="90" t="str">
        <f t="shared" si="3"/>
        <v>N/A</v>
      </c>
      <c r="BM63" s="24" t="str">
        <f t="shared" si="34"/>
        <v>N/A</v>
      </c>
    </row>
    <row r="64" spans="2:65" ht="22.5" customHeight="1">
      <c r="B64" s="38" t="s">
        <v>94</v>
      </c>
      <c r="C64" s="50" t="s">
        <v>52</v>
      </c>
      <c r="D64" s="94">
        <f>'HIS Assessment 1'!E71</f>
        <v>0</v>
      </c>
      <c r="E64" s="90" t="str">
        <f t="shared" si="4"/>
        <v>N/A</v>
      </c>
      <c r="F64" s="94">
        <f>'HIS Assessment 2'!E71</f>
        <v>0</v>
      </c>
      <c r="G64" s="90" t="str">
        <f t="shared" si="5"/>
        <v>N/A</v>
      </c>
      <c r="H64" s="94">
        <f>'HIS Assessment 3'!E71</f>
        <v>0</v>
      </c>
      <c r="I64" s="90" t="str">
        <f t="shared" si="6"/>
        <v>N/A</v>
      </c>
      <c r="J64" s="94">
        <f>'HIS Assessment 4'!E71</f>
        <v>0</v>
      </c>
      <c r="K64" s="90" t="str">
        <f t="shared" si="7"/>
        <v>N/A</v>
      </c>
      <c r="L64" s="94">
        <f>'HIS Assessment 5'!E71</f>
        <v>0</v>
      </c>
      <c r="M64" s="90" t="str">
        <f t="shared" si="8"/>
        <v>N/A</v>
      </c>
      <c r="N64" s="94">
        <f>'HIS Assessment 6'!E71</f>
        <v>0</v>
      </c>
      <c r="O64" s="90" t="str">
        <f t="shared" si="9"/>
        <v>N/A</v>
      </c>
      <c r="P64" s="94">
        <f>'HIS Assessment 7'!E71</f>
        <v>0</v>
      </c>
      <c r="Q64" s="90" t="str">
        <f t="shared" si="10"/>
        <v>N/A</v>
      </c>
      <c r="R64" s="94">
        <f>'HIS Assessment 8'!E71</f>
        <v>0</v>
      </c>
      <c r="S64" s="90" t="str">
        <f t="shared" si="11"/>
        <v>N/A</v>
      </c>
      <c r="T64" s="94">
        <f>'HIS Assessment 9'!E71</f>
        <v>0</v>
      </c>
      <c r="U64" s="90" t="str">
        <f t="shared" si="12"/>
        <v>N/A</v>
      </c>
      <c r="V64" s="94">
        <f>'HIS Assessment 10'!E71</f>
        <v>0</v>
      </c>
      <c r="W64" s="94" t="str">
        <f t="shared" si="13"/>
        <v>N/A</v>
      </c>
      <c r="X64" s="94">
        <f>'HIS Assessment 11'!E71</f>
        <v>0</v>
      </c>
      <c r="Y64" s="94" t="str">
        <f t="shared" si="14"/>
        <v>N/A</v>
      </c>
      <c r="Z64" s="94">
        <f>'HIS Assessment 12'!E71</f>
        <v>0</v>
      </c>
      <c r="AA64" s="94" t="str">
        <f t="shared" si="15"/>
        <v>N/A</v>
      </c>
      <c r="AB64" s="94">
        <f>'HIS Assessment 13'!E71</f>
        <v>0</v>
      </c>
      <c r="AC64" s="94" t="str">
        <f t="shared" si="16"/>
        <v>N/A</v>
      </c>
      <c r="AD64" s="94">
        <f>'HIS Assessment 14'!E71</f>
        <v>0</v>
      </c>
      <c r="AE64" s="94" t="str">
        <f t="shared" si="17"/>
        <v>N/A</v>
      </c>
      <c r="AF64" s="94">
        <f>'HIS Assessment 15'!E71</f>
        <v>0</v>
      </c>
      <c r="AG64" s="94" t="str">
        <f t="shared" si="18"/>
        <v>N/A</v>
      </c>
      <c r="AH64" s="100" t="str">
        <f t="shared" si="19"/>
        <v>N/A</v>
      </c>
      <c r="AI64" s="94">
        <f>'HIS Assessment 1'!G71</f>
        <v>0</v>
      </c>
      <c r="AJ64" s="90" t="str">
        <f t="shared" si="20"/>
        <v>N/A</v>
      </c>
      <c r="AK64" s="94">
        <f>'HIS Assessment 2'!G71</f>
        <v>0</v>
      </c>
      <c r="AL64" s="90" t="str">
        <f t="shared" si="21"/>
        <v>N/A</v>
      </c>
      <c r="AM64" s="94">
        <f>'HIS Assessment 3'!G71</f>
        <v>0</v>
      </c>
      <c r="AN64" s="90" t="str">
        <f t="shared" si="22"/>
        <v>N/A</v>
      </c>
      <c r="AO64" s="94">
        <f>'HIS Assessment 4'!G71</f>
        <v>0</v>
      </c>
      <c r="AP64" s="90" t="str">
        <f t="shared" si="23"/>
        <v>N/A</v>
      </c>
      <c r="AQ64" s="94">
        <f>'HIS Assessment 5'!G71</f>
        <v>0</v>
      </c>
      <c r="AR64" s="90" t="str">
        <f t="shared" si="24"/>
        <v>N/A</v>
      </c>
      <c r="AS64" s="94">
        <f>'HIS Assessment 6'!G71</f>
        <v>0</v>
      </c>
      <c r="AT64" s="90" t="str">
        <f t="shared" si="25"/>
        <v>N/A</v>
      </c>
      <c r="AU64" s="94">
        <f>'HIS Assessment 7'!G71</f>
        <v>0</v>
      </c>
      <c r="AV64" s="90" t="str">
        <f t="shared" si="26"/>
        <v>N/A</v>
      </c>
      <c r="AW64" s="94">
        <f>'HIS Assessment 8'!G71</f>
        <v>0</v>
      </c>
      <c r="AX64" s="90" t="str">
        <f t="shared" si="27"/>
        <v>N/A</v>
      </c>
      <c r="AY64" s="94">
        <f>'HIS Assessment 9'!G71</f>
        <v>0</v>
      </c>
      <c r="AZ64" s="90" t="str">
        <f t="shared" si="28"/>
        <v>N/A</v>
      </c>
      <c r="BA64" s="94">
        <f>'HIS Assessment 10'!G71</f>
        <v>0</v>
      </c>
      <c r="BB64" s="90" t="str">
        <f t="shared" si="29"/>
        <v>N/A</v>
      </c>
      <c r="BC64" s="94">
        <f>'HIS Assessment 11'!G71</f>
        <v>0</v>
      </c>
      <c r="BD64" s="94" t="str">
        <f t="shared" si="30"/>
        <v>N/A</v>
      </c>
      <c r="BE64" s="94">
        <f>'HIS Assessment 12'!G71</f>
        <v>0</v>
      </c>
      <c r="BF64" s="94" t="str">
        <f t="shared" si="31"/>
        <v>N/A</v>
      </c>
      <c r="BG64" s="94">
        <f>'HIS Assessment 13'!G71</f>
        <v>0</v>
      </c>
      <c r="BH64" s="94" t="str">
        <f t="shared" si="32"/>
        <v>N/A</v>
      </c>
      <c r="BI64" s="94">
        <f>'HIS Assessment 14'!G71</f>
        <v>0</v>
      </c>
      <c r="BJ64" s="94" t="str">
        <f t="shared" si="33"/>
        <v>N/A</v>
      </c>
      <c r="BK64" s="94">
        <f>'HIS Assessment 15'!G71</f>
        <v>0</v>
      </c>
      <c r="BL64" s="94" t="str">
        <f t="shared" si="3"/>
        <v>N/A</v>
      </c>
      <c r="BM64" s="101" t="str">
        <f t="shared" si="34"/>
        <v>N/A</v>
      </c>
    </row>
  </sheetData>
  <mergeCells count="4">
    <mergeCell ref="AI6:BA6"/>
    <mergeCell ref="D6:V6"/>
    <mergeCell ref="AI5:BA5"/>
    <mergeCell ref="D5:V5"/>
  </mergeCells>
  <conditionalFormatting sqref="D7:AH9 D6:E6 AH10">
    <cfRule type="cellIs" dxfId="8564" priority="9611" operator="equal">
      <formula>"0 = No answer/Not Applicable"</formula>
    </cfRule>
    <cfRule type="cellIs" dxfId="8563" priority="9612" operator="equal">
      <formula>"1 = Not present, needs to be developed"</formula>
    </cfRule>
    <cfRule type="cellIs" dxfId="8562" priority="9613" operator="equal">
      <formula>"2 = Needs a lot of strengthening"</formula>
    </cfRule>
    <cfRule type="cellIs" dxfId="8561" priority="9614" operator="equal">
      <formula>"3 = Needs some strengthening"</formula>
    </cfRule>
    <cfRule type="cellIs" dxfId="8560" priority="9615" operator="equal">
      <formula>"4 = Already present, no action needed"</formula>
    </cfRule>
  </conditionalFormatting>
  <conditionalFormatting sqref="I31 K31 M31 O31 Q31 S31 U31 W31 Y31 AA31 AC31 AE31 AG31:AH31">
    <cfRule type="cellIs" dxfId="8559" priority="9586" operator="equal">
      <formula>"0 = No answer/Not Applicable"</formula>
    </cfRule>
    <cfRule type="cellIs" dxfId="8558" priority="9587" operator="equal">
      <formula>"1 = Not present, needs to be developed"</formula>
    </cfRule>
    <cfRule type="cellIs" dxfId="8557" priority="9588" operator="equal">
      <formula>"2 = Needs a lot of strengthening"</formula>
    </cfRule>
    <cfRule type="cellIs" dxfId="8556" priority="9589" operator="equal">
      <formula>"3 = Needs some strengthening"</formula>
    </cfRule>
    <cfRule type="cellIs" dxfId="8555" priority="9590" operator="equal">
      <formula>"4 = Already present, no action needed"</formula>
    </cfRule>
  </conditionalFormatting>
  <conditionalFormatting sqref="I19 K19 M19 O19 Q19 S19 U19 W19 Y19 AA19 AC19 AE19 AG19:AH19">
    <cfRule type="cellIs" dxfId="8554" priority="9551" operator="equal">
      <formula>"0 = No answer/Not Applicable"</formula>
    </cfRule>
    <cfRule type="cellIs" dxfId="8553" priority="9552" operator="equal">
      <formula>"1 = Not present, needs to be developed"</formula>
    </cfRule>
    <cfRule type="cellIs" dxfId="8552" priority="9553" operator="equal">
      <formula>"2 = Needs a lot of strengthening"</formula>
    </cfRule>
    <cfRule type="cellIs" dxfId="8551" priority="9554" operator="equal">
      <formula>"3 = Needs some strengthening"</formula>
    </cfRule>
    <cfRule type="cellIs" dxfId="8550" priority="9555" operator="equal">
      <formula>"4 = Already present, no action needed"</formula>
    </cfRule>
  </conditionalFormatting>
  <conditionalFormatting sqref="I15 K15 M15 O15 Q15 S15 U15 W15 Y15 AA15 AC15 AE15 AG15">
    <cfRule type="cellIs" dxfId="8549" priority="9556" operator="equal">
      <formula>"0 = No answer/Not Applicable"</formula>
    </cfRule>
    <cfRule type="cellIs" dxfId="8548" priority="9557" operator="equal">
      <formula>"1 = Not present, needs to be developed"</formula>
    </cfRule>
    <cfRule type="cellIs" dxfId="8547" priority="9558" operator="equal">
      <formula>"2 = Needs a lot of strengthening"</formula>
    </cfRule>
    <cfRule type="cellIs" dxfId="8546" priority="9559" operator="equal">
      <formula>"3 = Needs some strengthening"</formula>
    </cfRule>
    <cfRule type="cellIs" dxfId="8545" priority="9560" operator="equal">
      <formula>"4 = Already present, no action needed"</formula>
    </cfRule>
  </conditionalFormatting>
  <conditionalFormatting sqref="I12 K12 M12 O12 Q12 S12 U12 W12 Y12 AA12 AC12 AE12 AG12">
    <cfRule type="cellIs" dxfId="8544" priority="9546" operator="equal">
      <formula>"0 = No answer/Not Applicable"</formula>
    </cfRule>
    <cfRule type="cellIs" dxfId="8543" priority="9547" operator="equal">
      <formula>"1 = Not present, needs to be developed"</formula>
    </cfRule>
    <cfRule type="cellIs" dxfId="8542" priority="9548" operator="equal">
      <formula>"2 = Needs a lot of strengthening"</formula>
    </cfRule>
    <cfRule type="cellIs" dxfId="8541" priority="9549" operator="equal">
      <formula>"3 = Needs some strengthening"</formula>
    </cfRule>
    <cfRule type="cellIs" dxfId="8540" priority="9550" operator="equal">
      <formula>"4 = Already present, no action needed"</formula>
    </cfRule>
  </conditionalFormatting>
  <conditionalFormatting sqref="I23 K23 M23 O23 Q23 S23 U23 W23 Y23 AA23 AC23 AE23 AG23">
    <cfRule type="cellIs" dxfId="8539" priority="9541" operator="equal">
      <formula>"0 = No answer/Not Applicable"</formula>
    </cfRule>
    <cfRule type="cellIs" dxfId="8538" priority="9542" operator="equal">
      <formula>"1 = Not present, needs to be developed"</formula>
    </cfRule>
    <cfRule type="cellIs" dxfId="8537" priority="9543" operator="equal">
      <formula>"2 = Needs a lot of strengthening"</formula>
    </cfRule>
    <cfRule type="cellIs" dxfId="8536" priority="9544" operator="equal">
      <formula>"3 = Needs some strengthening"</formula>
    </cfRule>
    <cfRule type="cellIs" dxfId="8535" priority="9545" operator="equal">
      <formula>"4 = Already present, no action needed"</formula>
    </cfRule>
  </conditionalFormatting>
  <conditionalFormatting sqref="I27 K27 M27 O27 Q27 S27 U27 W27 Y27 AA27 AC27 AE27 AG27">
    <cfRule type="cellIs" dxfId="8534" priority="9536" operator="equal">
      <formula>"0 = No answer/Not Applicable"</formula>
    </cfRule>
    <cfRule type="cellIs" dxfId="8533" priority="9537" operator="equal">
      <formula>"1 = Not present, needs to be developed"</formula>
    </cfRule>
    <cfRule type="cellIs" dxfId="8532" priority="9538" operator="equal">
      <formula>"2 = Needs a lot of strengthening"</formula>
    </cfRule>
    <cfRule type="cellIs" dxfId="8531" priority="9539" operator="equal">
      <formula>"3 = Needs some strengthening"</formula>
    </cfRule>
    <cfRule type="cellIs" dxfId="8530" priority="9540" operator="equal">
      <formula>"4 = Already present, no action needed"</formula>
    </cfRule>
  </conditionalFormatting>
  <conditionalFormatting sqref="I36 K36 M36 O36 Q36 S36 U36 W36 Y36 AA36 AC36 AE36 AG36:AH36">
    <cfRule type="cellIs" dxfId="8529" priority="9531" operator="equal">
      <formula>"0 = No answer/Not Applicable"</formula>
    </cfRule>
    <cfRule type="cellIs" dxfId="8528" priority="9532" operator="equal">
      <formula>"1 = Not present, needs to be developed"</formula>
    </cfRule>
    <cfRule type="cellIs" dxfId="8527" priority="9533" operator="equal">
      <formula>"2 = Needs a lot of strengthening"</formula>
    </cfRule>
    <cfRule type="cellIs" dxfId="8526" priority="9534" operator="equal">
      <formula>"3 = Needs some strengthening"</formula>
    </cfRule>
    <cfRule type="cellIs" dxfId="8525" priority="9535" operator="equal">
      <formula>"4 = Already present, no action needed"</formula>
    </cfRule>
  </conditionalFormatting>
  <conditionalFormatting sqref="I52 K52 M52 O52 Q52 S52 U52 W52 Y52 AA52 AC52 AE52 AG52:AH52">
    <cfRule type="cellIs" dxfId="8524" priority="9526" operator="equal">
      <formula>"0 = No answer/Not Applicable"</formula>
    </cfRule>
    <cfRule type="cellIs" dxfId="8523" priority="9527" operator="equal">
      <formula>"1 = Not present, needs to be developed"</formula>
    </cfRule>
    <cfRule type="cellIs" dxfId="8522" priority="9528" operator="equal">
      <formula>"2 = Needs a lot of strengthening"</formula>
    </cfRule>
    <cfRule type="cellIs" dxfId="8521" priority="9529" operator="equal">
      <formula>"3 = Needs some strengthening"</formula>
    </cfRule>
    <cfRule type="cellIs" dxfId="8520" priority="9530" operator="equal">
      <formula>"4 = Already present, no action needed"</formula>
    </cfRule>
  </conditionalFormatting>
  <conditionalFormatting sqref="I55 K55 M55 O55 Q55 S55 U55 W55 Y55 AA55 AC55 AE55 AG55:AH55">
    <cfRule type="cellIs" dxfId="8519" priority="9521" operator="equal">
      <formula>"0 = No answer/Not Applicable"</formula>
    </cfRule>
    <cfRule type="cellIs" dxfId="8518" priority="9522" operator="equal">
      <formula>"1 = Not present, needs to be developed"</formula>
    </cfRule>
    <cfRule type="cellIs" dxfId="8517" priority="9523" operator="equal">
      <formula>"2 = Needs a lot of strengthening"</formula>
    </cfRule>
    <cfRule type="cellIs" dxfId="8516" priority="9524" operator="equal">
      <formula>"3 = Needs some strengthening"</formula>
    </cfRule>
    <cfRule type="cellIs" dxfId="8515" priority="9525" operator="equal">
      <formula>"4 = Already present, no action needed"</formula>
    </cfRule>
  </conditionalFormatting>
  <conditionalFormatting sqref="AI6:AJ7">
    <cfRule type="cellIs" dxfId="8514" priority="9501" operator="equal">
      <formula>"0 = No answer/Not Applicable"</formula>
    </cfRule>
    <cfRule type="cellIs" dxfId="8513" priority="9502" operator="equal">
      <formula>"1 = Not present, needs to be developed"</formula>
    </cfRule>
    <cfRule type="cellIs" dxfId="8512" priority="9503" operator="equal">
      <formula>"2 = Needs a lot of strengthening"</formula>
    </cfRule>
    <cfRule type="cellIs" dxfId="8511" priority="9504" operator="equal">
      <formula>"3 = Needs some strengthening"</formula>
    </cfRule>
    <cfRule type="cellIs" dxfId="8510" priority="9505" operator="equal">
      <formula>"4 = Already present, no action needed"</formula>
    </cfRule>
  </conditionalFormatting>
  <conditionalFormatting sqref="BB55 BD55 BF55 BH55 BJ55 BL55">
    <cfRule type="cellIs" dxfId="8509" priority="8956" operator="equal">
      <formula>"0 = No answer/Not Applicable"</formula>
    </cfRule>
    <cfRule type="cellIs" dxfId="8508" priority="8957" operator="equal">
      <formula>"1 = Not present, needs to be developed"</formula>
    </cfRule>
    <cfRule type="cellIs" dxfId="8507" priority="8958" operator="equal">
      <formula>"2 = Needs a lot of strengthening"</formula>
    </cfRule>
    <cfRule type="cellIs" dxfId="8506" priority="8959" operator="equal">
      <formula>"3 = Needs some strengthening"</formula>
    </cfRule>
    <cfRule type="cellIs" dxfId="8505" priority="8960" operator="equal">
      <formula>"4 = Already present, no action needed"</formula>
    </cfRule>
  </conditionalFormatting>
  <conditionalFormatting sqref="AK7:AL9">
    <cfRule type="cellIs" dxfId="8504" priority="9426" operator="equal">
      <formula>"0 = No answer/Not Applicable"</formula>
    </cfRule>
    <cfRule type="cellIs" dxfId="8503" priority="9427" operator="equal">
      <formula>"1 = Not present, needs to be developed"</formula>
    </cfRule>
    <cfRule type="cellIs" dxfId="8502" priority="9428" operator="equal">
      <formula>"2 = Needs a lot of strengthening"</formula>
    </cfRule>
    <cfRule type="cellIs" dxfId="8501" priority="9429" operator="equal">
      <formula>"3 = Needs some strengthening"</formula>
    </cfRule>
    <cfRule type="cellIs" dxfId="8500" priority="9430" operator="equal">
      <formula>"4 = Already present, no action needed"</formula>
    </cfRule>
  </conditionalFormatting>
  <conditionalFormatting sqref="AL31">
    <cfRule type="cellIs" dxfId="8499" priority="9401" operator="equal">
      <formula>"0 = No answer/Not Applicable"</formula>
    </cfRule>
    <cfRule type="cellIs" dxfId="8498" priority="9402" operator="equal">
      <formula>"1 = Not present, needs to be developed"</formula>
    </cfRule>
    <cfRule type="cellIs" dxfId="8497" priority="9403" operator="equal">
      <formula>"2 = Needs a lot of strengthening"</formula>
    </cfRule>
    <cfRule type="cellIs" dxfId="8496" priority="9404" operator="equal">
      <formula>"3 = Needs some strengthening"</formula>
    </cfRule>
    <cfRule type="cellIs" dxfId="8495" priority="9405" operator="equal">
      <formula>"4 = Already present, no action needed"</formula>
    </cfRule>
  </conditionalFormatting>
  <conditionalFormatting sqref="AL19">
    <cfRule type="cellIs" dxfId="8494" priority="9366" operator="equal">
      <formula>"0 = No answer/Not Applicable"</formula>
    </cfRule>
    <cfRule type="cellIs" dxfId="8493" priority="9367" operator="equal">
      <formula>"1 = Not present, needs to be developed"</formula>
    </cfRule>
    <cfRule type="cellIs" dxfId="8492" priority="9368" operator="equal">
      <formula>"2 = Needs a lot of strengthening"</formula>
    </cfRule>
    <cfRule type="cellIs" dxfId="8491" priority="9369" operator="equal">
      <formula>"3 = Needs some strengthening"</formula>
    </cfRule>
    <cfRule type="cellIs" dxfId="8490" priority="9370" operator="equal">
      <formula>"4 = Already present, no action needed"</formula>
    </cfRule>
  </conditionalFormatting>
  <conditionalFormatting sqref="AL15">
    <cfRule type="cellIs" dxfId="8489" priority="9371" operator="equal">
      <formula>"0 = No answer/Not Applicable"</formula>
    </cfRule>
    <cfRule type="cellIs" dxfId="8488" priority="9372" operator="equal">
      <formula>"1 = Not present, needs to be developed"</formula>
    </cfRule>
    <cfRule type="cellIs" dxfId="8487" priority="9373" operator="equal">
      <formula>"2 = Needs a lot of strengthening"</formula>
    </cfRule>
    <cfRule type="cellIs" dxfId="8486" priority="9374" operator="equal">
      <formula>"3 = Needs some strengthening"</formula>
    </cfRule>
    <cfRule type="cellIs" dxfId="8485" priority="9375" operator="equal">
      <formula>"4 = Already present, no action needed"</formula>
    </cfRule>
  </conditionalFormatting>
  <conditionalFormatting sqref="AL12">
    <cfRule type="cellIs" dxfId="8484" priority="9361" operator="equal">
      <formula>"0 = No answer/Not Applicable"</formula>
    </cfRule>
    <cfRule type="cellIs" dxfId="8483" priority="9362" operator="equal">
      <formula>"1 = Not present, needs to be developed"</formula>
    </cfRule>
    <cfRule type="cellIs" dxfId="8482" priority="9363" operator="equal">
      <formula>"2 = Needs a lot of strengthening"</formula>
    </cfRule>
    <cfRule type="cellIs" dxfId="8481" priority="9364" operator="equal">
      <formula>"3 = Needs some strengthening"</formula>
    </cfRule>
    <cfRule type="cellIs" dxfId="8480" priority="9365" operator="equal">
      <formula>"4 = Already present, no action needed"</formula>
    </cfRule>
  </conditionalFormatting>
  <conditionalFormatting sqref="AL23">
    <cfRule type="cellIs" dxfId="8479" priority="9356" operator="equal">
      <formula>"0 = No answer/Not Applicable"</formula>
    </cfRule>
    <cfRule type="cellIs" dxfId="8478" priority="9357" operator="equal">
      <formula>"1 = Not present, needs to be developed"</formula>
    </cfRule>
    <cfRule type="cellIs" dxfId="8477" priority="9358" operator="equal">
      <formula>"2 = Needs a lot of strengthening"</formula>
    </cfRule>
    <cfRule type="cellIs" dxfId="8476" priority="9359" operator="equal">
      <formula>"3 = Needs some strengthening"</formula>
    </cfRule>
    <cfRule type="cellIs" dxfId="8475" priority="9360" operator="equal">
      <formula>"4 = Already present, no action needed"</formula>
    </cfRule>
  </conditionalFormatting>
  <conditionalFormatting sqref="AL27">
    <cfRule type="cellIs" dxfId="8474" priority="9351" operator="equal">
      <formula>"0 = No answer/Not Applicable"</formula>
    </cfRule>
    <cfRule type="cellIs" dxfId="8473" priority="9352" operator="equal">
      <formula>"1 = Not present, needs to be developed"</formula>
    </cfRule>
    <cfRule type="cellIs" dxfId="8472" priority="9353" operator="equal">
      <formula>"2 = Needs a lot of strengthening"</formula>
    </cfRule>
    <cfRule type="cellIs" dxfId="8471" priority="9354" operator="equal">
      <formula>"3 = Needs some strengthening"</formula>
    </cfRule>
    <cfRule type="cellIs" dxfId="8470" priority="9355" operator="equal">
      <formula>"4 = Already present, no action needed"</formula>
    </cfRule>
  </conditionalFormatting>
  <conditionalFormatting sqref="AL36">
    <cfRule type="cellIs" dxfId="8469" priority="9346" operator="equal">
      <formula>"0 = No answer/Not Applicable"</formula>
    </cfRule>
    <cfRule type="cellIs" dxfId="8468" priority="9347" operator="equal">
      <formula>"1 = Not present, needs to be developed"</formula>
    </cfRule>
    <cfRule type="cellIs" dxfId="8467" priority="9348" operator="equal">
      <formula>"2 = Needs a lot of strengthening"</formula>
    </cfRule>
    <cfRule type="cellIs" dxfId="8466" priority="9349" operator="equal">
      <formula>"3 = Needs some strengthening"</formula>
    </cfRule>
    <cfRule type="cellIs" dxfId="8465" priority="9350" operator="equal">
      <formula>"4 = Already present, no action needed"</formula>
    </cfRule>
  </conditionalFormatting>
  <conditionalFormatting sqref="AL52">
    <cfRule type="cellIs" dxfId="8464" priority="9341" operator="equal">
      <formula>"0 = No answer/Not Applicable"</formula>
    </cfRule>
    <cfRule type="cellIs" dxfId="8463" priority="9342" operator="equal">
      <formula>"1 = Not present, needs to be developed"</formula>
    </cfRule>
    <cfRule type="cellIs" dxfId="8462" priority="9343" operator="equal">
      <formula>"2 = Needs a lot of strengthening"</formula>
    </cfRule>
    <cfRule type="cellIs" dxfId="8461" priority="9344" operator="equal">
      <formula>"3 = Needs some strengthening"</formula>
    </cfRule>
    <cfRule type="cellIs" dxfId="8460" priority="9345" operator="equal">
      <formula>"4 = Already present, no action needed"</formula>
    </cfRule>
  </conditionalFormatting>
  <conditionalFormatting sqref="AL55">
    <cfRule type="cellIs" dxfId="8459" priority="9336" operator="equal">
      <formula>"0 = No answer/Not Applicable"</formula>
    </cfRule>
    <cfRule type="cellIs" dxfId="8458" priority="9337" operator="equal">
      <formula>"1 = Not present, needs to be developed"</formula>
    </cfRule>
    <cfRule type="cellIs" dxfId="8457" priority="9338" operator="equal">
      <formula>"2 = Needs a lot of strengthening"</formula>
    </cfRule>
    <cfRule type="cellIs" dxfId="8456" priority="9339" operator="equal">
      <formula>"3 = Needs some strengthening"</formula>
    </cfRule>
    <cfRule type="cellIs" dxfId="8455" priority="9340" operator="equal">
      <formula>"4 = Already present, no action needed"</formula>
    </cfRule>
  </conditionalFormatting>
  <conditionalFormatting sqref="AM7:AV9">
    <cfRule type="cellIs" dxfId="8454" priority="9331" operator="equal">
      <formula>"0 = No answer/Not Applicable"</formula>
    </cfRule>
    <cfRule type="cellIs" dxfId="8453" priority="9332" operator="equal">
      <formula>"1 = Not present, needs to be developed"</formula>
    </cfRule>
    <cfRule type="cellIs" dxfId="8452" priority="9333" operator="equal">
      <formula>"2 = Needs a lot of strengthening"</formula>
    </cfRule>
    <cfRule type="cellIs" dxfId="8451" priority="9334" operator="equal">
      <formula>"3 = Needs some strengthening"</formula>
    </cfRule>
    <cfRule type="cellIs" dxfId="8450" priority="9335" operator="equal">
      <formula>"4 = Already present, no action needed"</formula>
    </cfRule>
  </conditionalFormatting>
  <conditionalFormatting sqref="AN31 AP31 AR31 AT31 AV31">
    <cfRule type="cellIs" dxfId="8449" priority="9306" operator="equal">
      <formula>"0 = No answer/Not Applicable"</formula>
    </cfRule>
    <cfRule type="cellIs" dxfId="8448" priority="9307" operator="equal">
      <formula>"1 = Not present, needs to be developed"</formula>
    </cfRule>
    <cfRule type="cellIs" dxfId="8447" priority="9308" operator="equal">
      <formula>"2 = Needs a lot of strengthening"</formula>
    </cfRule>
    <cfRule type="cellIs" dxfId="8446" priority="9309" operator="equal">
      <formula>"3 = Needs some strengthening"</formula>
    </cfRule>
    <cfRule type="cellIs" dxfId="8445" priority="9310" operator="equal">
      <formula>"4 = Already present, no action needed"</formula>
    </cfRule>
  </conditionalFormatting>
  <conditionalFormatting sqref="AN19 AP19 AR19 AT19 AV19">
    <cfRule type="cellIs" dxfId="8444" priority="9271" operator="equal">
      <formula>"0 = No answer/Not Applicable"</formula>
    </cfRule>
    <cfRule type="cellIs" dxfId="8443" priority="9272" operator="equal">
      <formula>"1 = Not present, needs to be developed"</formula>
    </cfRule>
    <cfRule type="cellIs" dxfId="8442" priority="9273" operator="equal">
      <formula>"2 = Needs a lot of strengthening"</formula>
    </cfRule>
    <cfRule type="cellIs" dxfId="8441" priority="9274" operator="equal">
      <formula>"3 = Needs some strengthening"</formula>
    </cfRule>
    <cfRule type="cellIs" dxfId="8440" priority="9275" operator="equal">
      <formula>"4 = Already present, no action needed"</formula>
    </cfRule>
  </conditionalFormatting>
  <conditionalFormatting sqref="AN15 AP15 AR15 AT15 AV15">
    <cfRule type="cellIs" dxfId="8439" priority="9276" operator="equal">
      <formula>"0 = No answer/Not Applicable"</formula>
    </cfRule>
    <cfRule type="cellIs" dxfId="8438" priority="9277" operator="equal">
      <formula>"1 = Not present, needs to be developed"</formula>
    </cfRule>
    <cfRule type="cellIs" dxfId="8437" priority="9278" operator="equal">
      <formula>"2 = Needs a lot of strengthening"</formula>
    </cfRule>
    <cfRule type="cellIs" dxfId="8436" priority="9279" operator="equal">
      <formula>"3 = Needs some strengthening"</formula>
    </cfRule>
    <cfRule type="cellIs" dxfId="8435" priority="9280" operator="equal">
      <formula>"4 = Already present, no action needed"</formula>
    </cfRule>
  </conditionalFormatting>
  <conditionalFormatting sqref="AN12 AP12 AR12 AT12 AV12">
    <cfRule type="cellIs" dxfId="8434" priority="9266" operator="equal">
      <formula>"0 = No answer/Not Applicable"</formula>
    </cfRule>
    <cfRule type="cellIs" dxfId="8433" priority="9267" operator="equal">
      <formula>"1 = Not present, needs to be developed"</formula>
    </cfRule>
    <cfRule type="cellIs" dxfId="8432" priority="9268" operator="equal">
      <formula>"2 = Needs a lot of strengthening"</formula>
    </cfRule>
    <cfRule type="cellIs" dxfId="8431" priority="9269" operator="equal">
      <formula>"3 = Needs some strengthening"</formula>
    </cfRule>
    <cfRule type="cellIs" dxfId="8430" priority="9270" operator="equal">
      <formula>"4 = Already present, no action needed"</formula>
    </cfRule>
  </conditionalFormatting>
  <conditionalFormatting sqref="AN23 AP23 AR23 AT23 AV23">
    <cfRule type="cellIs" dxfId="8429" priority="9261" operator="equal">
      <formula>"0 = No answer/Not Applicable"</formula>
    </cfRule>
    <cfRule type="cellIs" dxfId="8428" priority="9262" operator="equal">
      <formula>"1 = Not present, needs to be developed"</formula>
    </cfRule>
    <cfRule type="cellIs" dxfId="8427" priority="9263" operator="equal">
      <formula>"2 = Needs a lot of strengthening"</formula>
    </cfRule>
    <cfRule type="cellIs" dxfId="8426" priority="9264" operator="equal">
      <formula>"3 = Needs some strengthening"</formula>
    </cfRule>
    <cfRule type="cellIs" dxfId="8425" priority="9265" operator="equal">
      <formula>"4 = Already present, no action needed"</formula>
    </cfRule>
  </conditionalFormatting>
  <conditionalFormatting sqref="AN27 AP27 AR27 AT27 AV27">
    <cfRule type="cellIs" dxfId="8424" priority="9256" operator="equal">
      <formula>"0 = No answer/Not Applicable"</formula>
    </cfRule>
    <cfRule type="cellIs" dxfId="8423" priority="9257" operator="equal">
      <formula>"1 = Not present, needs to be developed"</formula>
    </cfRule>
    <cfRule type="cellIs" dxfId="8422" priority="9258" operator="equal">
      <formula>"2 = Needs a lot of strengthening"</formula>
    </cfRule>
    <cfRule type="cellIs" dxfId="8421" priority="9259" operator="equal">
      <formula>"3 = Needs some strengthening"</formula>
    </cfRule>
    <cfRule type="cellIs" dxfId="8420" priority="9260" operator="equal">
      <formula>"4 = Already present, no action needed"</formula>
    </cfRule>
  </conditionalFormatting>
  <conditionalFormatting sqref="AN36 AP36 AR36 AT36 AV36">
    <cfRule type="cellIs" dxfId="8419" priority="9251" operator="equal">
      <formula>"0 = No answer/Not Applicable"</formula>
    </cfRule>
    <cfRule type="cellIs" dxfId="8418" priority="9252" operator="equal">
      <formula>"1 = Not present, needs to be developed"</formula>
    </cfRule>
    <cfRule type="cellIs" dxfId="8417" priority="9253" operator="equal">
      <formula>"2 = Needs a lot of strengthening"</formula>
    </cfRule>
    <cfRule type="cellIs" dxfId="8416" priority="9254" operator="equal">
      <formula>"3 = Needs some strengthening"</formula>
    </cfRule>
    <cfRule type="cellIs" dxfId="8415" priority="9255" operator="equal">
      <formula>"4 = Already present, no action needed"</formula>
    </cfRule>
  </conditionalFormatting>
  <conditionalFormatting sqref="AN52 AP52 AR52 AT52 AV52">
    <cfRule type="cellIs" dxfId="8414" priority="9246" operator="equal">
      <formula>"0 = No answer/Not Applicable"</formula>
    </cfRule>
    <cfRule type="cellIs" dxfId="8413" priority="9247" operator="equal">
      <formula>"1 = Not present, needs to be developed"</formula>
    </cfRule>
    <cfRule type="cellIs" dxfId="8412" priority="9248" operator="equal">
      <formula>"2 = Needs a lot of strengthening"</formula>
    </cfRule>
    <cfRule type="cellIs" dxfId="8411" priority="9249" operator="equal">
      <formula>"3 = Needs some strengthening"</formula>
    </cfRule>
    <cfRule type="cellIs" dxfId="8410" priority="9250" operator="equal">
      <formula>"4 = Already present, no action needed"</formula>
    </cfRule>
  </conditionalFormatting>
  <conditionalFormatting sqref="AN55 AP55 AR55 AT55 AV55">
    <cfRule type="cellIs" dxfId="8409" priority="9241" operator="equal">
      <formula>"0 = No answer/Not Applicable"</formula>
    </cfRule>
    <cfRule type="cellIs" dxfId="8408" priority="9242" operator="equal">
      <formula>"1 = Not present, needs to be developed"</formula>
    </cfRule>
    <cfRule type="cellIs" dxfId="8407" priority="9243" operator="equal">
      <formula>"2 = Needs a lot of strengthening"</formula>
    </cfRule>
    <cfRule type="cellIs" dxfId="8406" priority="9244" operator="equal">
      <formula>"3 = Needs some strengthening"</formula>
    </cfRule>
    <cfRule type="cellIs" dxfId="8405" priority="9245" operator="equal">
      <formula>"4 = Already present, no action needed"</formula>
    </cfRule>
  </conditionalFormatting>
  <conditionalFormatting sqref="AW7:AX9">
    <cfRule type="cellIs" dxfId="8404" priority="9236" operator="equal">
      <formula>"0 = No answer/Not Applicable"</formula>
    </cfRule>
    <cfRule type="cellIs" dxfId="8403" priority="9237" operator="equal">
      <formula>"1 = Not present, needs to be developed"</formula>
    </cfRule>
    <cfRule type="cellIs" dxfId="8402" priority="9238" operator="equal">
      <formula>"2 = Needs a lot of strengthening"</formula>
    </cfRule>
    <cfRule type="cellIs" dxfId="8401" priority="9239" operator="equal">
      <formula>"3 = Needs some strengthening"</formula>
    </cfRule>
    <cfRule type="cellIs" dxfId="8400" priority="9240" operator="equal">
      <formula>"4 = Already present, no action needed"</formula>
    </cfRule>
  </conditionalFormatting>
  <conditionalFormatting sqref="AX31">
    <cfRule type="cellIs" dxfId="8399" priority="9211" operator="equal">
      <formula>"0 = No answer/Not Applicable"</formula>
    </cfRule>
    <cfRule type="cellIs" dxfId="8398" priority="9212" operator="equal">
      <formula>"1 = Not present, needs to be developed"</formula>
    </cfRule>
    <cfRule type="cellIs" dxfId="8397" priority="9213" operator="equal">
      <formula>"2 = Needs a lot of strengthening"</formula>
    </cfRule>
    <cfRule type="cellIs" dxfId="8396" priority="9214" operator="equal">
      <formula>"3 = Needs some strengthening"</formula>
    </cfRule>
    <cfRule type="cellIs" dxfId="8395" priority="9215" operator="equal">
      <formula>"4 = Already present, no action needed"</formula>
    </cfRule>
  </conditionalFormatting>
  <conditionalFormatting sqref="AX19">
    <cfRule type="cellIs" dxfId="8394" priority="9176" operator="equal">
      <formula>"0 = No answer/Not Applicable"</formula>
    </cfRule>
    <cfRule type="cellIs" dxfId="8393" priority="9177" operator="equal">
      <formula>"1 = Not present, needs to be developed"</formula>
    </cfRule>
    <cfRule type="cellIs" dxfId="8392" priority="9178" operator="equal">
      <formula>"2 = Needs a lot of strengthening"</formula>
    </cfRule>
    <cfRule type="cellIs" dxfId="8391" priority="9179" operator="equal">
      <formula>"3 = Needs some strengthening"</formula>
    </cfRule>
    <cfRule type="cellIs" dxfId="8390" priority="9180" operator="equal">
      <formula>"4 = Already present, no action needed"</formula>
    </cfRule>
  </conditionalFormatting>
  <conditionalFormatting sqref="AX15">
    <cfRule type="cellIs" dxfId="8389" priority="9181" operator="equal">
      <formula>"0 = No answer/Not Applicable"</formula>
    </cfRule>
    <cfRule type="cellIs" dxfId="8388" priority="9182" operator="equal">
      <formula>"1 = Not present, needs to be developed"</formula>
    </cfRule>
    <cfRule type="cellIs" dxfId="8387" priority="9183" operator="equal">
      <formula>"2 = Needs a lot of strengthening"</formula>
    </cfRule>
    <cfRule type="cellIs" dxfId="8386" priority="9184" operator="equal">
      <formula>"3 = Needs some strengthening"</formula>
    </cfRule>
    <cfRule type="cellIs" dxfId="8385" priority="9185" operator="equal">
      <formula>"4 = Already present, no action needed"</formula>
    </cfRule>
  </conditionalFormatting>
  <conditionalFormatting sqref="AX12">
    <cfRule type="cellIs" dxfId="8384" priority="9171" operator="equal">
      <formula>"0 = No answer/Not Applicable"</formula>
    </cfRule>
    <cfRule type="cellIs" dxfId="8383" priority="9172" operator="equal">
      <formula>"1 = Not present, needs to be developed"</formula>
    </cfRule>
    <cfRule type="cellIs" dxfId="8382" priority="9173" operator="equal">
      <formula>"2 = Needs a lot of strengthening"</formula>
    </cfRule>
    <cfRule type="cellIs" dxfId="8381" priority="9174" operator="equal">
      <formula>"3 = Needs some strengthening"</formula>
    </cfRule>
    <cfRule type="cellIs" dxfId="8380" priority="9175" operator="equal">
      <formula>"4 = Already present, no action needed"</formula>
    </cfRule>
  </conditionalFormatting>
  <conditionalFormatting sqref="AX23">
    <cfRule type="cellIs" dxfId="8379" priority="9166" operator="equal">
      <formula>"0 = No answer/Not Applicable"</formula>
    </cfRule>
    <cfRule type="cellIs" dxfId="8378" priority="9167" operator="equal">
      <formula>"1 = Not present, needs to be developed"</formula>
    </cfRule>
    <cfRule type="cellIs" dxfId="8377" priority="9168" operator="equal">
      <formula>"2 = Needs a lot of strengthening"</formula>
    </cfRule>
    <cfRule type="cellIs" dxfId="8376" priority="9169" operator="equal">
      <formula>"3 = Needs some strengthening"</formula>
    </cfRule>
    <cfRule type="cellIs" dxfId="8375" priority="9170" operator="equal">
      <formula>"4 = Already present, no action needed"</formula>
    </cfRule>
  </conditionalFormatting>
  <conditionalFormatting sqref="AX27">
    <cfRule type="cellIs" dxfId="8374" priority="9161" operator="equal">
      <formula>"0 = No answer/Not Applicable"</formula>
    </cfRule>
    <cfRule type="cellIs" dxfId="8373" priority="9162" operator="equal">
      <formula>"1 = Not present, needs to be developed"</formula>
    </cfRule>
    <cfRule type="cellIs" dxfId="8372" priority="9163" operator="equal">
      <formula>"2 = Needs a lot of strengthening"</formula>
    </cfRule>
    <cfRule type="cellIs" dxfId="8371" priority="9164" operator="equal">
      <formula>"3 = Needs some strengthening"</formula>
    </cfRule>
    <cfRule type="cellIs" dxfId="8370" priority="9165" operator="equal">
      <formula>"4 = Already present, no action needed"</formula>
    </cfRule>
  </conditionalFormatting>
  <conditionalFormatting sqref="AX36">
    <cfRule type="cellIs" dxfId="8369" priority="9156" operator="equal">
      <formula>"0 = No answer/Not Applicable"</formula>
    </cfRule>
    <cfRule type="cellIs" dxfId="8368" priority="9157" operator="equal">
      <formula>"1 = Not present, needs to be developed"</formula>
    </cfRule>
    <cfRule type="cellIs" dxfId="8367" priority="9158" operator="equal">
      <formula>"2 = Needs a lot of strengthening"</formula>
    </cfRule>
    <cfRule type="cellIs" dxfId="8366" priority="9159" operator="equal">
      <formula>"3 = Needs some strengthening"</formula>
    </cfRule>
    <cfRule type="cellIs" dxfId="8365" priority="9160" operator="equal">
      <formula>"4 = Already present, no action needed"</formula>
    </cfRule>
  </conditionalFormatting>
  <conditionalFormatting sqref="AX52">
    <cfRule type="cellIs" dxfId="8364" priority="9151" operator="equal">
      <formula>"0 = No answer/Not Applicable"</formula>
    </cfRule>
    <cfRule type="cellIs" dxfId="8363" priority="9152" operator="equal">
      <formula>"1 = Not present, needs to be developed"</formula>
    </cfRule>
    <cfRule type="cellIs" dxfId="8362" priority="9153" operator="equal">
      <formula>"2 = Needs a lot of strengthening"</formula>
    </cfRule>
    <cfRule type="cellIs" dxfId="8361" priority="9154" operator="equal">
      <formula>"3 = Needs some strengthening"</formula>
    </cfRule>
    <cfRule type="cellIs" dxfId="8360" priority="9155" operator="equal">
      <formula>"4 = Already present, no action needed"</formula>
    </cfRule>
  </conditionalFormatting>
  <conditionalFormatting sqref="AX55">
    <cfRule type="cellIs" dxfId="8359" priority="9146" operator="equal">
      <formula>"0 = No answer/Not Applicable"</formula>
    </cfRule>
    <cfRule type="cellIs" dxfId="8358" priority="9147" operator="equal">
      <formula>"1 = Not present, needs to be developed"</formula>
    </cfRule>
    <cfRule type="cellIs" dxfId="8357" priority="9148" operator="equal">
      <formula>"2 = Needs a lot of strengthening"</formula>
    </cfRule>
    <cfRule type="cellIs" dxfId="8356" priority="9149" operator="equal">
      <formula>"3 = Needs some strengthening"</formula>
    </cfRule>
    <cfRule type="cellIs" dxfId="8355" priority="9150" operator="equal">
      <formula>"4 = Already present, no action needed"</formula>
    </cfRule>
  </conditionalFormatting>
  <conditionalFormatting sqref="AY7:AZ9">
    <cfRule type="cellIs" dxfId="8354" priority="9141" operator="equal">
      <formula>"0 = No answer/Not Applicable"</formula>
    </cfRule>
    <cfRule type="cellIs" dxfId="8353" priority="9142" operator="equal">
      <formula>"1 = Not present, needs to be developed"</formula>
    </cfRule>
    <cfRule type="cellIs" dxfId="8352" priority="9143" operator="equal">
      <formula>"2 = Needs a lot of strengthening"</formula>
    </cfRule>
    <cfRule type="cellIs" dxfId="8351" priority="9144" operator="equal">
      <formula>"3 = Needs some strengthening"</formula>
    </cfRule>
    <cfRule type="cellIs" dxfId="8350" priority="9145" operator="equal">
      <formula>"4 = Already present, no action needed"</formula>
    </cfRule>
  </conditionalFormatting>
  <conditionalFormatting sqref="AZ31">
    <cfRule type="cellIs" dxfId="8349" priority="9116" operator="equal">
      <formula>"0 = No answer/Not Applicable"</formula>
    </cfRule>
    <cfRule type="cellIs" dxfId="8348" priority="9117" operator="equal">
      <formula>"1 = Not present, needs to be developed"</formula>
    </cfRule>
    <cfRule type="cellIs" dxfId="8347" priority="9118" operator="equal">
      <formula>"2 = Needs a lot of strengthening"</formula>
    </cfRule>
    <cfRule type="cellIs" dxfId="8346" priority="9119" operator="equal">
      <formula>"3 = Needs some strengthening"</formula>
    </cfRule>
    <cfRule type="cellIs" dxfId="8345" priority="9120" operator="equal">
      <formula>"4 = Already present, no action needed"</formula>
    </cfRule>
  </conditionalFormatting>
  <conditionalFormatting sqref="AZ19">
    <cfRule type="cellIs" dxfId="8344" priority="9081" operator="equal">
      <formula>"0 = No answer/Not Applicable"</formula>
    </cfRule>
    <cfRule type="cellIs" dxfId="8343" priority="9082" operator="equal">
      <formula>"1 = Not present, needs to be developed"</formula>
    </cfRule>
    <cfRule type="cellIs" dxfId="8342" priority="9083" operator="equal">
      <formula>"2 = Needs a lot of strengthening"</formula>
    </cfRule>
    <cfRule type="cellIs" dxfId="8341" priority="9084" operator="equal">
      <formula>"3 = Needs some strengthening"</formula>
    </cfRule>
    <cfRule type="cellIs" dxfId="8340" priority="9085" operator="equal">
      <formula>"4 = Already present, no action needed"</formula>
    </cfRule>
  </conditionalFormatting>
  <conditionalFormatting sqref="AZ15">
    <cfRule type="cellIs" dxfId="8339" priority="9086" operator="equal">
      <formula>"0 = No answer/Not Applicable"</formula>
    </cfRule>
    <cfRule type="cellIs" dxfId="8338" priority="9087" operator="equal">
      <formula>"1 = Not present, needs to be developed"</formula>
    </cfRule>
    <cfRule type="cellIs" dxfId="8337" priority="9088" operator="equal">
      <formula>"2 = Needs a lot of strengthening"</formula>
    </cfRule>
    <cfRule type="cellIs" dxfId="8336" priority="9089" operator="equal">
      <formula>"3 = Needs some strengthening"</formula>
    </cfRule>
    <cfRule type="cellIs" dxfId="8335" priority="9090" operator="equal">
      <formula>"4 = Already present, no action needed"</formula>
    </cfRule>
  </conditionalFormatting>
  <conditionalFormatting sqref="AZ12">
    <cfRule type="cellIs" dxfId="8334" priority="9076" operator="equal">
      <formula>"0 = No answer/Not Applicable"</formula>
    </cfRule>
    <cfRule type="cellIs" dxfId="8333" priority="9077" operator="equal">
      <formula>"1 = Not present, needs to be developed"</formula>
    </cfRule>
    <cfRule type="cellIs" dxfId="8332" priority="9078" operator="equal">
      <formula>"2 = Needs a lot of strengthening"</formula>
    </cfRule>
    <cfRule type="cellIs" dxfId="8331" priority="9079" operator="equal">
      <formula>"3 = Needs some strengthening"</formula>
    </cfRule>
    <cfRule type="cellIs" dxfId="8330" priority="9080" operator="equal">
      <formula>"4 = Already present, no action needed"</formula>
    </cfRule>
  </conditionalFormatting>
  <conditionalFormatting sqref="AZ23">
    <cfRule type="cellIs" dxfId="8329" priority="9071" operator="equal">
      <formula>"0 = No answer/Not Applicable"</formula>
    </cfRule>
    <cfRule type="cellIs" dxfId="8328" priority="9072" operator="equal">
      <formula>"1 = Not present, needs to be developed"</formula>
    </cfRule>
    <cfRule type="cellIs" dxfId="8327" priority="9073" operator="equal">
      <formula>"2 = Needs a lot of strengthening"</formula>
    </cfRule>
    <cfRule type="cellIs" dxfId="8326" priority="9074" operator="equal">
      <formula>"3 = Needs some strengthening"</formula>
    </cfRule>
    <cfRule type="cellIs" dxfId="8325" priority="9075" operator="equal">
      <formula>"4 = Already present, no action needed"</formula>
    </cfRule>
  </conditionalFormatting>
  <conditionalFormatting sqref="AZ27">
    <cfRule type="cellIs" dxfId="8324" priority="9066" operator="equal">
      <formula>"0 = No answer/Not Applicable"</formula>
    </cfRule>
    <cfRule type="cellIs" dxfId="8323" priority="9067" operator="equal">
      <formula>"1 = Not present, needs to be developed"</formula>
    </cfRule>
    <cfRule type="cellIs" dxfId="8322" priority="9068" operator="equal">
      <formula>"2 = Needs a lot of strengthening"</formula>
    </cfRule>
    <cfRule type="cellIs" dxfId="8321" priority="9069" operator="equal">
      <formula>"3 = Needs some strengthening"</formula>
    </cfRule>
    <cfRule type="cellIs" dxfId="8320" priority="9070" operator="equal">
      <formula>"4 = Already present, no action needed"</formula>
    </cfRule>
  </conditionalFormatting>
  <conditionalFormatting sqref="AZ36">
    <cfRule type="cellIs" dxfId="8319" priority="9061" operator="equal">
      <formula>"0 = No answer/Not Applicable"</formula>
    </cfRule>
    <cfRule type="cellIs" dxfId="8318" priority="9062" operator="equal">
      <formula>"1 = Not present, needs to be developed"</formula>
    </cfRule>
    <cfRule type="cellIs" dxfId="8317" priority="9063" operator="equal">
      <formula>"2 = Needs a lot of strengthening"</formula>
    </cfRule>
    <cfRule type="cellIs" dxfId="8316" priority="9064" operator="equal">
      <formula>"3 = Needs some strengthening"</formula>
    </cfRule>
    <cfRule type="cellIs" dxfId="8315" priority="9065" operator="equal">
      <formula>"4 = Already present, no action needed"</formula>
    </cfRule>
  </conditionalFormatting>
  <conditionalFormatting sqref="AZ52">
    <cfRule type="cellIs" dxfId="8314" priority="9056" operator="equal">
      <formula>"0 = No answer/Not Applicable"</formula>
    </cfRule>
    <cfRule type="cellIs" dxfId="8313" priority="9057" operator="equal">
      <formula>"1 = Not present, needs to be developed"</formula>
    </cfRule>
    <cfRule type="cellIs" dxfId="8312" priority="9058" operator="equal">
      <formula>"2 = Needs a lot of strengthening"</formula>
    </cfRule>
    <cfRule type="cellIs" dxfId="8311" priority="9059" operator="equal">
      <formula>"3 = Needs some strengthening"</formula>
    </cfRule>
    <cfRule type="cellIs" dxfId="8310" priority="9060" operator="equal">
      <formula>"4 = Already present, no action needed"</formula>
    </cfRule>
  </conditionalFormatting>
  <conditionalFormatting sqref="AZ55">
    <cfRule type="cellIs" dxfId="8309" priority="9051" operator="equal">
      <formula>"0 = No answer/Not Applicable"</formula>
    </cfRule>
    <cfRule type="cellIs" dxfId="8308" priority="9052" operator="equal">
      <formula>"1 = Not present, needs to be developed"</formula>
    </cfRule>
    <cfRule type="cellIs" dxfId="8307" priority="9053" operator="equal">
      <formula>"2 = Needs a lot of strengthening"</formula>
    </cfRule>
    <cfRule type="cellIs" dxfId="8306" priority="9054" operator="equal">
      <formula>"3 = Needs some strengthening"</formula>
    </cfRule>
    <cfRule type="cellIs" dxfId="8305" priority="9055" operator="equal">
      <formula>"4 = Already present, no action needed"</formula>
    </cfRule>
  </conditionalFormatting>
  <conditionalFormatting sqref="BA7:BL9">
    <cfRule type="cellIs" dxfId="8304" priority="9046" operator="equal">
      <formula>"0 = No answer/Not Applicable"</formula>
    </cfRule>
    <cfRule type="cellIs" dxfId="8303" priority="9047" operator="equal">
      <formula>"1 = Not present, needs to be developed"</formula>
    </cfRule>
    <cfRule type="cellIs" dxfId="8302" priority="9048" operator="equal">
      <formula>"2 = Needs a lot of strengthening"</formula>
    </cfRule>
    <cfRule type="cellIs" dxfId="8301" priority="9049" operator="equal">
      <formula>"3 = Needs some strengthening"</formula>
    </cfRule>
    <cfRule type="cellIs" dxfId="8300" priority="9050" operator="equal">
      <formula>"4 = Already present, no action needed"</formula>
    </cfRule>
  </conditionalFormatting>
  <conditionalFormatting sqref="BB31 BD31 BF31 BH31 BJ31 BL31">
    <cfRule type="cellIs" dxfId="8299" priority="9021" operator="equal">
      <formula>"0 = No answer/Not Applicable"</formula>
    </cfRule>
    <cfRule type="cellIs" dxfId="8298" priority="9022" operator="equal">
      <formula>"1 = Not present, needs to be developed"</formula>
    </cfRule>
    <cfRule type="cellIs" dxfId="8297" priority="9023" operator="equal">
      <formula>"2 = Needs a lot of strengthening"</formula>
    </cfRule>
    <cfRule type="cellIs" dxfId="8296" priority="9024" operator="equal">
      <formula>"3 = Needs some strengthening"</formula>
    </cfRule>
    <cfRule type="cellIs" dxfId="8295" priority="9025" operator="equal">
      <formula>"4 = Already present, no action needed"</formula>
    </cfRule>
  </conditionalFormatting>
  <conditionalFormatting sqref="BB19 BD19 BF19 BH19 BJ19 BL19">
    <cfRule type="cellIs" dxfId="8294" priority="8986" operator="equal">
      <formula>"0 = No answer/Not Applicable"</formula>
    </cfRule>
    <cfRule type="cellIs" dxfId="8293" priority="8987" operator="equal">
      <formula>"1 = Not present, needs to be developed"</formula>
    </cfRule>
    <cfRule type="cellIs" dxfId="8292" priority="8988" operator="equal">
      <formula>"2 = Needs a lot of strengthening"</formula>
    </cfRule>
    <cfRule type="cellIs" dxfId="8291" priority="8989" operator="equal">
      <formula>"3 = Needs some strengthening"</formula>
    </cfRule>
    <cfRule type="cellIs" dxfId="8290" priority="8990" operator="equal">
      <formula>"4 = Already present, no action needed"</formula>
    </cfRule>
  </conditionalFormatting>
  <conditionalFormatting sqref="BB15 BD15 BF15 BH15 BJ15 BL15">
    <cfRule type="cellIs" dxfId="8289" priority="8991" operator="equal">
      <formula>"0 = No answer/Not Applicable"</formula>
    </cfRule>
    <cfRule type="cellIs" dxfId="8288" priority="8992" operator="equal">
      <formula>"1 = Not present, needs to be developed"</formula>
    </cfRule>
    <cfRule type="cellIs" dxfId="8287" priority="8993" operator="equal">
      <formula>"2 = Needs a lot of strengthening"</formula>
    </cfRule>
    <cfRule type="cellIs" dxfId="8286" priority="8994" operator="equal">
      <formula>"3 = Needs some strengthening"</formula>
    </cfRule>
    <cfRule type="cellIs" dxfId="8285" priority="8995" operator="equal">
      <formula>"4 = Already present, no action needed"</formula>
    </cfRule>
  </conditionalFormatting>
  <conditionalFormatting sqref="BB12 BD12 BF12 BH12 BJ12 BL12">
    <cfRule type="cellIs" dxfId="8284" priority="8981" operator="equal">
      <formula>"0 = No answer/Not Applicable"</formula>
    </cfRule>
    <cfRule type="cellIs" dxfId="8283" priority="8982" operator="equal">
      <formula>"1 = Not present, needs to be developed"</formula>
    </cfRule>
    <cfRule type="cellIs" dxfId="8282" priority="8983" operator="equal">
      <formula>"2 = Needs a lot of strengthening"</formula>
    </cfRule>
    <cfRule type="cellIs" dxfId="8281" priority="8984" operator="equal">
      <formula>"3 = Needs some strengthening"</formula>
    </cfRule>
    <cfRule type="cellIs" dxfId="8280" priority="8985" operator="equal">
      <formula>"4 = Already present, no action needed"</formula>
    </cfRule>
  </conditionalFormatting>
  <conditionalFormatting sqref="BB23 BD23 BF23 BH23 BJ23 BL23">
    <cfRule type="cellIs" dxfId="8279" priority="8976" operator="equal">
      <formula>"0 = No answer/Not Applicable"</formula>
    </cfRule>
    <cfRule type="cellIs" dxfId="8278" priority="8977" operator="equal">
      <formula>"1 = Not present, needs to be developed"</formula>
    </cfRule>
    <cfRule type="cellIs" dxfId="8277" priority="8978" operator="equal">
      <formula>"2 = Needs a lot of strengthening"</formula>
    </cfRule>
    <cfRule type="cellIs" dxfId="8276" priority="8979" operator="equal">
      <formula>"3 = Needs some strengthening"</formula>
    </cfRule>
    <cfRule type="cellIs" dxfId="8275" priority="8980" operator="equal">
      <formula>"4 = Already present, no action needed"</formula>
    </cfRule>
  </conditionalFormatting>
  <conditionalFormatting sqref="BB27 BD27 BF27 BH27 BJ27 BL27">
    <cfRule type="cellIs" dxfId="8274" priority="8971" operator="equal">
      <formula>"0 = No answer/Not Applicable"</formula>
    </cfRule>
    <cfRule type="cellIs" dxfId="8273" priority="8972" operator="equal">
      <formula>"1 = Not present, needs to be developed"</formula>
    </cfRule>
    <cfRule type="cellIs" dxfId="8272" priority="8973" operator="equal">
      <formula>"2 = Needs a lot of strengthening"</formula>
    </cfRule>
    <cfRule type="cellIs" dxfId="8271" priority="8974" operator="equal">
      <formula>"3 = Needs some strengthening"</formula>
    </cfRule>
    <cfRule type="cellIs" dxfId="8270" priority="8975" operator="equal">
      <formula>"4 = Already present, no action needed"</formula>
    </cfRule>
  </conditionalFormatting>
  <conditionalFormatting sqref="BB36 BD36 BF36 BH36 BJ36 BL36">
    <cfRule type="cellIs" dxfId="8269" priority="8966" operator="equal">
      <formula>"0 = No answer/Not Applicable"</formula>
    </cfRule>
    <cfRule type="cellIs" dxfId="8268" priority="8967" operator="equal">
      <formula>"1 = Not present, needs to be developed"</formula>
    </cfRule>
    <cfRule type="cellIs" dxfId="8267" priority="8968" operator="equal">
      <formula>"2 = Needs a lot of strengthening"</formula>
    </cfRule>
    <cfRule type="cellIs" dxfId="8266" priority="8969" operator="equal">
      <formula>"3 = Needs some strengthening"</formula>
    </cfRule>
    <cfRule type="cellIs" dxfId="8265" priority="8970" operator="equal">
      <formula>"4 = Already present, no action needed"</formula>
    </cfRule>
  </conditionalFormatting>
  <conditionalFormatting sqref="BB52 BD52 BF52 BH52 BJ52 BL52">
    <cfRule type="cellIs" dxfId="8264" priority="8961" operator="equal">
      <formula>"0 = No answer/Not Applicable"</formula>
    </cfRule>
    <cfRule type="cellIs" dxfId="8263" priority="8962" operator="equal">
      <formula>"1 = Not present, needs to be developed"</formula>
    </cfRule>
    <cfRule type="cellIs" dxfId="8262" priority="8963" operator="equal">
      <formula>"2 = Needs a lot of strengthening"</formula>
    </cfRule>
    <cfRule type="cellIs" dxfId="8261" priority="8964" operator="equal">
      <formula>"3 = Needs some strengthening"</formula>
    </cfRule>
    <cfRule type="cellIs" dxfId="8260" priority="8965" operator="equal">
      <formula>"4 = Already present, no action needed"</formula>
    </cfRule>
  </conditionalFormatting>
  <conditionalFormatting sqref="BM7 BM10">
    <cfRule type="cellIs" dxfId="8259" priority="8951" operator="equal">
      <formula>"0 = No answer/Not Applicable"</formula>
    </cfRule>
    <cfRule type="cellIs" dxfId="8258" priority="8952" operator="equal">
      <formula>"1 = Not present, needs to be developed"</formula>
    </cfRule>
    <cfRule type="cellIs" dxfId="8257" priority="8953" operator="equal">
      <formula>"2 = Needs a lot of strengthening"</formula>
    </cfRule>
    <cfRule type="cellIs" dxfId="8256" priority="8954" operator="equal">
      <formula>"3 = Needs some strengthening"</formula>
    </cfRule>
    <cfRule type="cellIs" dxfId="8255" priority="8955" operator="equal">
      <formula>"4 = Already present, no action needed"</formula>
    </cfRule>
  </conditionalFormatting>
  <conditionalFormatting sqref="E10">
    <cfRule type="cellIs" dxfId="8254" priority="8856" operator="equal">
      <formula>"0 = No answer/Not Applicable"</formula>
    </cfRule>
    <cfRule type="cellIs" dxfId="8253" priority="8857" operator="equal">
      <formula>"1 = Not present, needs to be developed"</formula>
    </cfRule>
    <cfRule type="cellIs" dxfId="8252" priority="8858" operator="equal">
      <formula>"2 = Needs a lot of strengthening"</formula>
    </cfRule>
    <cfRule type="cellIs" dxfId="8251" priority="8859" operator="equal">
      <formula>"3 = Needs some strengthening"</formula>
    </cfRule>
    <cfRule type="cellIs" dxfId="8250" priority="8860" operator="equal">
      <formula>"4 = Already present, no action needed"</formula>
    </cfRule>
  </conditionalFormatting>
  <conditionalFormatting sqref="E53:E54">
    <cfRule type="cellIs" dxfId="8249" priority="8691" operator="equal">
      <formula>"0 = No answer/Not Applicable"</formula>
    </cfRule>
    <cfRule type="cellIs" dxfId="8248" priority="8692" operator="equal">
      <formula>"1 = Not present, needs to be developed"</formula>
    </cfRule>
    <cfRule type="cellIs" dxfId="8247" priority="8693" operator="equal">
      <formula>"2 = Needs a lot of strengthening"</formula>
    </cfRule>
    <cfRule type="cellIs" dxfId="8246" priority="8694" operator="equal">
      <formula>"3 = Needs some strengthening"</formula>
    </cfRule>
    <cfRule type="cellIs" dxfId="8245" priority="8695" operator="equal">
      <formula>"4 = Already present, no action needed"</formula>
    </cfRule>
  </conditionalFormatting>
  <conditionalFormatting sqref="G53:G54">
    <cfRule type="cellIs" dxfId="8244" priority="8621" operator="equal">
      <formula>"0 = No answer/Not Applicable"</formula>
    </cfRule>
    <cfRule type="cellIs" dxfId="8243" priority="8622" operator="equal">
      <formula>"1 = Not present, needs to be developed"</formula>
    </cfRule>
    <cfRule type="cellIs" dxfId="8242" priority="8623" operator="equal">
      <formula>"2 = Needs a lot of strengthening"</formula>
    </cfRule>
    <cfRule type="cellIs" dxfId="8241" priority="8624" operator="equal">
      <formula>"3 = Needs some strengthening"</formula>
    </cfRule>
    <cfRule type="cellIs" dxfId="8240" priority="8625" operator="equal">
      <formula>"4 = Already present, no action needed"</formula>
    </cfRule>
  </conditionalFormatting>
  <conditionalFormatting sqref="E11">
    <cfRule type="cellIs" dxfId="8239" priority="8746" operator="equal">
      <formula>"0 = No answer/Not Applicable"</formula>
    </cfRule>
    <cfRule type="cellIs" dxfId="8238" priority="8747" operator="equal">
      <formula>"1 = Not present, needs to be developed"</formula>
    </cfRule>
    <cfRule type="cellIs" dxfId="8237" priority="8748" operator="equal">
      <formula>"2 = Needs a lot of strengthening"</formula>
    </cfRule>
    <cfRule type="cellIs" dxfId="8236" priority="8749" operator="equal">
      <formula>"3 = Needs some strengthening"</formula>
    </cfRule>
    <cfRule type="cellIs" dxfId="8235" priority="8750" operator="equal">
      <formula>"4 = Already present, no action needed"</formula>
    </cfRule>
  </conditionalFormatting>
  <conditionalFormatting sqref="E13:E14">
    <cfRule type="cellIs" dxfId="8234" priority="8741" operator="equal">
      <formula>"0 = No answer/Not Applicable"</formula>
    </cfRule>
    <cfRule type="cellIs" dxfId="8233" priority="8742" operator="equal">
      <formula>"1 = Not present, needs to be developed"</formula>
    </cfRule>
    <cfRule type="cellIs" dxfId="8232" priority="8743" operator="equal">
      <formula>"2 = Needs a lot of strengthening"</formula>
    </cfRule>
    <cfRule type="cellIs" dxfId="8231" priority="8744" operator="equal">
      <formula>"3 = Needs some strengthening"</formula>
    </cfRule>
    <cfRule type="cellIs" dxfId="8230" priority="8745" operator="equal">
      <formula>"4 = Already present, no action needed"</formula>
    </cfRule>
  </conditionalFormatting>
  <conditionalFormatting sqref="E16:E17">
    <cfRule type="cellIs" dxfId="8229" priority="8736" operator="equal">
      <formula>"0 = No answer/Not Applicable"</formula>
    </cfRule>
    <cfRule type="cellIs" dxfId="8228" priority="8737" operator="equal">
      <formula>"1 = Not present, needs to be developed"</formula>
    </cfRule>
    <cfRule type="cellIs" dxfId="8227" priority="8738" operator="equal">
      <formula>"2 = Needs a lot of strengthening"</formula>
    </cfRule>
    <cfRule type="cellIs" dxfId="8226" priority="8739" operator="equal">
      <formula>"3 = Needs some strengthening"</formula>
    </cfRule>
    <cfRule type="cellIs" dxfId="8225" priority="8740" operator="equal">
      <formula>"4 = Already present, no action needed"</formula>
    </cfRule>
  </conditionalFormatting>
  <conditionalFormatting sqref="E20:E22">
    <cfRule type="cellIs" dxfId="8224" priority="8731" operator="equal">
      <formula>"0 = No answer/Not Applicable"</formula>
    </cfRule>
    <cfRule type="cellIs" dxfId="8223" priority="8732" operator="equal">
      <formula>"1 = Not present, needs to be developed"</formula>
    </cfRule>
    <cfRule type="cellIs" dxfId="8222" priority="8733" operator="equal">
      <formula>"2 = Needs a lot of strengthening"</formula>
    </cfRule>
    <cfRule type="cellIs" dxfId="8221" priority="8734" operator="equal">
      <formula>"3 = Needs some strengthening"</formula>
    </cfRule>
    <cfRule type="cellIs" dxfId="8220" priority="8735" operator="equal">
      <formula>"4 = Already present, no action needed"</formula>
    </cfRule>
  </conditionalFormatting>
  <conditionalFormatting sqref="E24:E25">
    <cfRule type="cellIs" dxfId="8219" priority="8726" operator="equal">
      <formula>"0 = No answer/Not Applicable"</formula>
    </cfRule>
    <cfRule type="cellIs" dxfId="8218" priority="8727" operator="equal">
      <formula>"1 = Not present, needs to be developed"</formula>
    </cfRule>
    <cfRule type="cellIs" dxfId="8217" priority="8728" operator="equal">
      <formula>"2 = Needs a lot of strengthening"</formula>
    </cfRule>
    <cfRule type="cellIs" dxfId="8216" priority="8729" operator="equal">
      <formula>"3 = Needs some strengthening"</formula>
    </cfRule>
    <cfRule type="cellIs" dxfId="8215" priority="8730" operator="equal">
      <formula>"4 = Already present, no action needed"</formula>
    </cfRule>
  </conditionalFormatting>
  <conditionalFormatting sqref="E28:E30">
    <cfRule type="cellIs" dxfId="8214" priority="8721" operator="equal">
      <formula>"0 = No answer/Not Applicable"</formula>
    </cfRule>
    <cfRule type="cellIs" dxfId="8213" priority="8722" operator="equal">
      <formula>"1 = Not present, needs to be developed"</formula>
    </cfRule>
    <cfRule type="cellIs" dxfId="8212" priority="8723" operator="equal">
      <formula>"2 = Needs a lot of strengthening"</formula>
    </cfRule>
    <cfRule type="cellIs" dxfId="8211" priority="8724" operator="equal">
      <formula>"3 = Needs some strengthening"</formula>
    </cfRule>
    <cfRule type="cellIs" dxfId="8210" priority="8725" operator="equal">
      <formula>"4 = Already present, no action needed"</formula>
    </cfRule>
  </conditionalFormatting>
  <conditionalFormatting sqref="E32">
    <cfRule type="cellIs" dxfId="8209" priority="8716" operator="equal">
      <formula>"0 = No answer/Not Applicable"</formula>
    </cfRule>
    <cfRule type="cellIs" dxfId="8208" priority="8717" operator="equal">
      <formula>"1 = Not present, needs to be developed"</formula>
    </cfRule>
    <cfRule type="cellIs" dxfId="8207" priority="8718" operator="equal">
      <formula>"2 = Needs a lot of strengthening"</formula>
    </cfRule>
    <cfRule type="cellIs" dxfId="8206" priority="8719" operator="equal">
      <formula>"3 = Needs some strengthening"</formula>
    </cfRule>
    <cfRule type="cellIs" dxfId="8205" priority="8720" operator="equal">
      <formula>"4 = Already present, no action needed"</formula>
    </cfRule>
  </conditionalFormatting>
  <conditionalFormatting sqref="E34">
    <cfRule type="cellIs" dxfId="8204" priority="8711" operator="equal">
      <formula>"0 = No answer/Not Applicable"</formula>
    </cfRule>
    <cfRule type="cellIs" dxfId="8203" priority="8712" operator="equal">
      <formula>"1 = Not present, needs to be developed"</formula>
    </cfRule>
    <cfRule type="cellIs" dxfId="8202" priority="8713" operator="equal">
      <formula>"2 = Needs a lot of strengthening"</formula>
    </cfRule>
    <cfRule type="cellIs" dxfId="8201" priority="8714" operator="equal">
      <formula>"3 = Needs some strengthening"</formula>
    </cfRule>
    <cfRule type="cellIs" dxfId="8200" priority="8715" operator="equal">
      <formula>"4 = Already present, no action needed"</formula>
    </cfRule>
  </conditionalFormatting>
  <conditionalFormatting sqref="E37:E39">
    <cfRule type="cellIs" dxfId="8199" priority="8706" operator="equal">
      <formula>"0 = No answer/Not Applicable"</formula>
    </cfRule>
    <cfRule type="cellIs" dxfId="8198" priority="8707" operator="equal">
      <formula>"1 = Not present, needs to be developed"</formula>
    </cfRule>
    <cfRule type="cellIs" dxfId="8197" priority="8708" operator="equal">
      <formula>"2 = Needs a lot of strengthening"</formula>
    </cfRule>
    <cfRule type="cellIs" dxfId="8196" priority="8709" operator="equal">
      <formula>"3 = Needs some strengthening"</formula>
    </cfRule>
    <cfRule type="cellIs" dxfId="8195" priority="8710" operator="equal">
      <formula>"4 = Already present, no action needed"</formula>
    </cfRule>
  </conditionalFormatting>
  <conditionalFormatting sqref="E41:E45">
    <cfRule type="cellIs" dxfId="8194" priority="8701" operator="equal">
      <formula>"0 = No answer/Not Applicable"</formula>
    </cfRule>
    <cfRule type="cellIs" dxfId="8193" priority="8702" operator="equal">
      <formula>"1 = Not present, needs to be developed"</formula>
    </cfRule>
    <cfRule type="cellIs" dxfId="8192" priority="8703" operator="equal">
      <formula>"2 = Needs a lot of strengthening"</formula>
    </cfRule>
    <cfRule type="cellIs" dxfId="8191" priority="8704" operator="equal">
      <formula>"3 = Needs some strengthening"</formula>
    </cfRule>
    <cfRule type="cellIs" dxfId="8190" priority="8705" operator="equal">
      <formula>"4 = Already present, no action needed"</formula>
    </cfRule>
  </conditionalFormatting>
  <conditionalFormatting sqref="E47:E50">
    <cfRule type="cellIs" dxfId="8189" priority="8696" operator="equal">
      <formula>"0 = No answer/Not Applicable"</formula>
    </cfRule>
    <cfRule type="cellIs" dxfId="8188" priority="8697" operator="equal">
      <formula>"1 = Not present, needs to be developed"</formula>
    </cfRule>
    <cfRule type="cellIs" dxfId="8187" priority="8698" operator="equal">
      <formula>"2 = Needs a lot of strengthening"</formula>
    </cfRule>
    <cfRule type="cellIs" dxfId="8186" priority="8699" operator="equal">
      <formula>"3 = Needs some strengthening"</formula>
    </cfRule>
    <cfRule type="cellIs" dxfId="8185" priority="8700" operator="equal">
      <formula>"4 = Already present, no action needed"</formula>
    </cfRule>
  </conditionalFormatting>
  <conditionalFormatting sqref="I53:I54">
    <cfRule type="cellIs" dxfId="8184" priority="8546" operator="equal">
      <formula>"0 = No answer/Not Applicable"</formula>
    </cfRule>
    <cfRule type="cellIs" dxfId="8183" priority="8547" operator="equal">
      <formula>"1 = Not present, needs to be developed"</formula>
    </cfRule>
    <cfRule type="cellIs" dxfId="8182" priority="8548" operator="equal">
      <formula>"2 = Needs a lot of strengthening"</formula>
    </cfRule>
    <cfRule type="cellIs" dxfId="8181" priority="8549" operator="equal">
      <formula>"3 = Needs some strengthening"</formula>
    </cfRule>
    <cfRule type="cellIs" dxfId="8180" priority="8550" operator="equal">
      <formula>"4 = Already present, no action needed"</formula>
    </cfRule>
  </conditionalFormatting>
  <conditionalFormatting sqref="E56:E64">
    <cfRule type="cellIs" dxfId="8179" priority="8686" operator="equal">
      <formula>"0 = No answer/Not Applicable"</formula>
    </cfRule>
    <cfRule type="cellIs" dxfId="8178" priority="8687" operator="equal">
      <formula>"1 = Not present, needs to be developed"</formula>
    </cfRule>
    <cfRule type="cellIs" dxfId="8177" priority="8688" operator="equal">
      <formula>"2 = Needs a lot of strengthening"</formula>
    </cfRule>
    <cfRule type="cellIs" dxfId="8176" priority="8689" operator="equal">
      <formula>"3 = Needs some strengthening"</formula>
    </cfRule>
    <cfRule type="cellIs" dxfId="8175" priority="8690" operator="equal">
      <formula>"4 = Already present, no action needed"</formula>
    </cfRule>
  </conditionalFormatting>
  <conditionalFormatting sqref="G10">
    <cfRule type="cellIs" dxfId="8174" priority="8681" operator="equal">
      <formula>"0 = No answer/Not Applicable"</formula>
    </cfRule>
    <cfRule type="cellIs" dxfId="8173" priority="8682" operator="equal">
      <formula>"1 = Not present, needs to be developed"</formula>
    </cfRule>
    <cfRule type="cellIs" dxfId="8172" priority="8683" operator="equal">
      <formula>"2 = Needs a lot of strengthening"</formula>
    </cfRule>
    <cfRule type="cellIs" dxfId="8171" priority="8684" operator="equal">
      <formula>"3 = Needs some strengthening"</formula>
    </cfRule>
    <cfRule type="cellIs" dxfId="8170" priority="8685" operator="equal">
      <formula>"4 = Already present, no action needed"</formula>
    </cfRule>
  </conditionalFormatting>
  <conditionalFormatting sqref="G11">
    <cfRule type="cellIs" dxfId="8169" priority="8676" operator="equal">
      <formula>"0 = No answer/Not Applicable"</formula>
    </cfRule>
    <cfRule type="cellIs" dxfId="8168" priority="8677" operator="equal">
      <formula>"1 = Not present, needs to be developed"</formula>
    </cfRule>
    <cfRule type="cellIs" dxfId="8167" priority="8678" operator="equal">
      <formula>"2 = Needs a lot of strengthening"</formula>
    </cfRule>
    <cfRule type="cellIs" dxfId="8166" priority="8679" operator="equal">
      <formula>"3 = Needs some strengthening"</formula>
    </cfRule>
    <cfRule type="cellIs" dxfId="8165" priority="8680" operator="equal">
      <formula>"4 = Already present, no action needed"</formula>
    </cfRule>
  </conditionalFormatting>
  <conditionalFormatting sqref="G13:G14">
    <cfRule type="cellIs" dxfId="8164" priority="8671" operator="equal">
      <formula>"0 = No answer/Not Applicable"</formula>
    </cfRule>
    <cfRule type="cellIs" dxfId="8163" priority="8672" operator="equal">
      <formula>"1 = Not present, needs to be developed"</formula>
    </cfRule>
    <cfRule type="cellIs" dxfId="8162" priority="8673" operator="equal">
      <formula>"2 = Needs a lot of strengthening"</formula>
    </cfRule>
    <cfRule type="cellIs" dxfId="8161" priority="8674" operator="equal">
      <formula>"3 = Needs some strengthening"</formula>
    </cfRule>
    <cfRule type="cellIs" dxfId="8160" priority="8675" operator="equal">
      <formula>"4 = Already present, no action needed"</formula>
    </cfRule>
  </conditionalFormatting>
  <conditionalFormatting sqref="G16:G17">
    <cfRule type="cellIs" dxfId="8159" priority="8666" operator="equal">
      <formula>"0 = No answer/Not Applicable"</formula>
    </cfRule>
    <cfRule type="cellIs" dxfId="8158" priority="8667" operator="equal">
      <formula>"1 = Not present, needs to be developed"</formula>
    </cfRule>
    <cfRule type="cellIs" dxfId="8157" priority="8668" operator="equal">
      <formula>"2 = Needs a lot of strengthening"</formula>
    </cfRule>
    <cfRule type="cellIs" dxfId="8156" priority="8669" operator="equal">
      <formula>"3 = Needs some strengthening"</formula>
    </cfRule>
    <cfRule type="cellIs" dxfId="8155" priority="8670" operator="equal">
      <formula>"4 = Already present, no action needed"</formula>
    </cfRule>
  </conditionalFormatting>
  <conditionalFormatting sqref="G20:G22">
    <cfRule type="cellIs" dxfId="8154" priority="8661" operator="equal">
      <formula>"0 = No answer/Not Applicable"</formula>
    </cfRule>
    <cfRule type="cellIs" dxfId="8153" priority="8662" operator="equal">
      <formula>"1 = Not present, needs to be developed"</formula>
    </cfRule>
    <cfRule type="cellIs" dxfId="8152" priority="8663" operator="equal">
      <formula>"2 = Needs a lot of strengthening"</formula>
    </cfRule>
    <cfRule type="cellIs" dxfId="8151" priority="8664" operator="equal">
      <formula>"3 = Needs some strengthening"</formula>
    </cfRule>
    <cfRule type="cellIs" dxfId="8150" priority="8665" operator="equal">
      <formula>"4 = Already present, no action needed"</formula>
    </cfRule>
  </conditionalFormatting>
  <conditionalFormatting sqref="G24:G25">
    <cfRule type="cellIs" dxfId="8149" priority="8656" operator="equal">
      <formula>"0 = No answer/Not Applicable"</formula>
    </cfRule>
    <cfRule type="cellIs" dxfId="8148" priority="8657" operator="equal">
      <formula>"1 = Not present, needs to be developed"</formula>
    </cfRule>
    <cfRule type="cellIs" dxfId="8147" priority="8658" operator="equal">
      <formula>"2 = Needs a lot of strengthening"</formula>
    </cfRule>
    <cfRule type="cellIs" dxfId="8146" priority="8659" operator="equal">
      <formula>"3 = Needs some strengthening"</formula>
    </cfRule>
    <cfRule type="cellIs" dxfId="8145" priority="8660" operator="equal">
      <formula>"4 = Already present, no action needed"</formula>
    </cfRule>
  </conditionalFormatting>
  <conditionalFormatting sqref="G28:G30">
    <cfRule type="cellIs" dxfId="8144" priority="8651" operator="equal">
      <formula>"0 = No answer/Not Applicable"</formula>
    </cfRule>
    <cfRule type="cellIs" dxfId="8143" priority="8652" operator="equal">
      <formula>"1 = Not present, needs to be developed"</formula>
    </cfRule>
    <cfRule type="cellIs" dxfId="8142" priority="8653" operator="equal">
      <formula>"2 = Needs a lot of strengthening"</formula>
    </cfRule>
    <cfRule type="cellIs" dxfId="8141" priority="8654" operator="equal">
      <formula>"3 = Needs some strengthening"</formula>
    </cfRule>
    <cfRule type="cellIs" dxfId="8140" priority="8655" operator="equal">
      <formula>"4 = Already present, no action needed"</formula>
    </cfRule>
  </conditionalFormatting>
  <conditionalFormatting sqref="G32">
    <cfRule type="cellIs" dxfId="8139" priority="8646" operator="equal">
      <formula>"0 = No answer/Not Applicable"</formula>
    </cfRule>
    <cfRule type="cellIs" dxfId="8138" priority="8647" operator="equal">
      <formula>"1 = Not present, needs to be developed"</formula>
    </cfRule>
    <cfRule type="cellIs" dxfId="8137" priority="8648" operator="equal">
      <formula>"2 = Needs a lot of strengthening"</formula>
    </cfRule>
    <cfRule type="cellIs" dxfId="8136" priority="8649" operator="equal">
      <formula>"3 = Needs some strengthening"</formula>
    </cfRule>
    <cfRule type="cellIs" dxfId="8135" priority="8650" operator="equal">
      <formula>"4 = Already present, no action needed"</formula>
    </cfRule>
  </conditionalFormatting>
  <conditionalFormatting sqref="G34">
    <cfRule type="cellIs" dxfId="8134" priority="8641" operator="equal">
      <formula>"0 = No answer/Not Applicable"</formula>
    </cfRule>
    <cfRule type="cellIs" dxfId="8133" priority="8642" operator="equal">
      <formula>"1 = Not present, needs to be developed"</formula>
    </cfRule>
    <cfRule type="cellIs" dxfId="8132" priority="8643" operator="equal">
      <formula>"2 = Needs a lot of strengthening"</formula>
    </cfRule>
    <cfRule type="cellIs" dxfId="8131" priority="8644" operator="equal">
      <formula>"3 = Needs some strengthening"</formula>
    </cfRule>
    <cfRule type="cellIs" dxfId="8130" priority="8645" operator="equal">
      <formula>"4 = Already present, no action needed"</formula>
    </cfRule>
  </conditionalFormatting>
  <conditionalFormatting sqref="G37:G39">
    <cfRule type="cellIs" dxfId="8129" priority="8636" operator="equal">
      <formula>"0 = No answer/Not Applicable"</formula>
    </cfRule>
    <cfRule type="cellIs" dxfId="8128" priority="8637" operator="equal">
      <formula>"1 = Not present, needs to be developed"</formula>
    </cfRule>
    <cfRule type="cellIs" dxfId="8127" priority="8638" operator="equal">
      <formula>"2 = Needs a lot of strengthening"</formula>
    </cfRule>
    <cfRule type="cellIs" dxfId="8126" priority="8639" operator="equal">
      <formula>"3 = Needs some strengthening"</formula>
    </cfRule>
    <cfRule type="cellIs" dxfId="8125" priority="8640" operator="equal">
      <formula>"4 = Already present, no action needed"</formula>
    </cfRule>
  </conditionalFormatting>
  <conditionalFormatting sqref="G41:G45">
    <cfRule type="cellIs" dxfId="8124" priority="8631" operator="equal">
      <formula>"0 = No answer/Not Applicable"</formula>
    </cfRule>
    <cfRule type="cellIs" dxfId="8123" priority="8632" operator="equal">
      <formula>"1 = Not present, needs to be developed"</formula>
    </cfRule>
    <cfRule type="cellIs" dxfId="8122" priority="8633" operator="equal">
      <formula>"2 = Needs a lot of strengthening"</formula>
    </cfRule>
    <cfRule type="cellIs" dxfId="8121" priority="8634" operator="equal">
      <formula>"3 = Needs some strengthening"</formula>
    </cfRule>
    <cfRule type="cellIs" dxfId="8120" priority="8635" operator="equal">
      <formula>"4 = Already present, no action needed"</formula>
    </cfRule>
  </conditionalFormatting>
  <conditionalFormatting sqref="G47:G50">
    <cfRule type="cellIs" dxfId="8119" priority="8626" operator="equal">
      <formula>"0 = No answer/Not Applicable"</formula>
    </cfRule>
    <cfRule type="cellIs" dxfId="8118" priority="8627" operator="equal">
      <formula>"1 = Not present, needs to be developed"</formula>
    </cfRule>
    <cfRule type="cellIs" dxfId="8117" priority="8628" operator="equal">
      <formula>"2 = Needs a lot of strengthening"</formula>
    </cfRule>
    <cfRule type="cellIs" dxfId="8116" priority="8629" operator="equal">
      <formula>"3 = Needs some strengthening"</formula>
    </cfRule>
    <cfRule type="cellIs" dxfId="8115" priority="8630" operator="equal">
      <formula>"4 = Already present, no action needed"</formula>
    </cfRule>
  </conditionalFormatting>
  <conditionalFormatting sqref="K53:K54">
    <cfRule type="cellIs" dxfId="8114" priority="8481" operator="equal">
      <formula>"0 = No answer/Not Applicable"</formula>
    </cfRule>
    <cfRule type="cellIs" dxfId="8113" priority="8482" operator="equal">
      <formula>"1 = Not present, needs to be developed"</formula>
    </cfRule>
    <cfRule type="cellIs" dxfId="8112" priority="8483" operator="equal">
      <formula>"2 = Needs a lot of strengthening"</formula>
    </cfRule>
    <cfRule type="cellIs" dxfId="8111" priority="8484" operator="equal">
      <formula>"3 = Needs some strengthening"</formula>
    </cfRule>
    <cfRule type="cellIs" dxfId="8110" priority="8485" operator="equal">
      <formula>"4 = Already present, no action needed"</formula>
    </cfRule>
  </conditionalFormatting>
  <conditionalFormatting sqref="G56:G64">
    <cfRule type="cellIs" dxfId="8109" priority="8616" operator="equal">
      <formula>"0 = No answer/Not Applicable"</formula>
    </cfRule>
    <cfRule type="cellIs" dxfId="8108" priority="8617" operator="equal">
      <formula>"1 = Not present, needs to be developed"</formula>
    </cfRule>
    <cfRule type="cellIs" dxfId="8107" priority="8618" operator="equal">
      <formula>"2 = Needs a lot of strengthening"</formula>
    </cfRule>
    <cfRule type="cellIs" dxfId="8106" priority="8619" operator="equal">
      <formula>"3 = Needs some strengthening"</formula>
    </cfRule>
    <cfRule type="cellIs" dxfId="8105" priority="8620" operator="equal">
      <formula>"4 = Already present, no action needed"</formula>
    </cfRule>
  </conditionalFormatting>
  <conditionalFormatting sqref="I56:I64">
    <cfRule type="cellIs" dxfId="8104" priority="8541" operator="equal">
      <formula>"0 = No answer/Not Applicable"</formula>
    </cfRule>
    <cfRule type="cellIs" dxfId="8103" priority="8542" operator="equal">
      <formula>"1 = Not present, needs to be developed"</formula>
    </cfRule>
    <cfRule type="cellIs" dxfId="8102" priority="8543" operator="equal">
      <formula>"2 = Needs a lot of strengthening"</formula>
    </cfRule>
    <cfRule type="cellIs" dxfId="8101" priority="8544" operator="equal">
      <formula>"3 = Needs some strengthening"</formula>
    </cfRule>
    <cfRule type="cellIs" dxfId="8100" priority="8545" operator="equal">
      <formula>"4 = Already present, no action needed"</formula>
    </cfRule>
  </conditionalFormatting>
  <conditionalFormatting sqref="K56:K64">
    <cfRule type="cellIs" dxfId="8099" priority="8476" operator="equal">
      <formula>"0 = No answer/Not Applicable"</formula>
    </cfRule>
    <cfRule type="cellIs" dxfId="8098" priority="8477" operator="equal">
      <formula>"1 = Not present, needs to be developed"</formula>
    </cfRule>
    <cfRule type="cellIs" dxfId="8097" priority="8478" operator="equal">
      <formula>"2 = Needs a lot of strengthening"</formula>
    </cfRule>
    <cfRule type="cellIs" dxfId="8096" priority="8479" operator="equal">
      <formula>"3 = Needs some strengthening"</formula>
    </cfRule>
    <cfRule type="cellIs" dxfId="8095" priority="8480" operator="equal">
      <formula>"4 = Already present, no action needed"</formula>
    </cfRule>
  </conditionalFormatting>
  <conditionalFormatting sqref="I10">
    <cfRule type="cellIs" dxfId="8094" priority="8606" operator="equal">
      <formula>"0 = No answer/Not Applicable"</formula>
    </cfRule>
    <cfRule type="cellIs" dxfId="8093" priority="8607" operator="equal">
      <formula>"1 = Not present, needs to be developed"</formula>
    </cfRule>
    <cfRule type="cellIs" dxfId="8092" priority="8608" operator="equal">
      <formula>"2 = Needs a lot of strengthening"</formula>
    </cfRule>
    <cfRule type="cellIs" dxfId="8091" priority="8609" operator="equal">
      <formula>"3 = Needs some strengthening"</formula>
    </cfRule>
    <cfRule type="cellIs" dxfId="8090" priority="8610" operator="equal">
      <formula>"4 = Already present, no action needed"</formula>
    </cfRule>
  </conditionalFormatting>
  <conditionalFormatting sqref="I11">
    <cfRule type="cellIs" dxfId="8089" priority="8601" operator="equal">
      <formula>"0 = No answer/Not Applicable"</formula>
    </cfRule>
    <cfRule type="cellIs" dxfId="8088" priority="8602" operator="equal">
      <formula>"1 = Not present, needs to be developed"</formula>
    </cfRule>
    <cfRule type="cellIs" dxfId="8087" priority="8603" operator="equal">
      <formula>"2 = Needs a lot of strengthening"</formula>
    </cfRule>
    <cfRule type="cellIs" dxfId="8086" priority="8604" operator="equal">
      <formula>"3 = Needs some strengthening"</formula>
    </cfRule>
    <cfRule type="cellIs" dxfId="8085" priority="8605" operator="equal">
      <formula>"4 = Already present, no action needed"</formula>
    </cfRule>
  </conditionalFormatting>
  <conditionalFormatting sqref="I13:I14">
    <cfRule type="cellIs" dxfId="8084" priority="8596" operator="equal">
      <formula>"0 = No answer/Not Applicable"</formula>
    </cfRule>
    <cfRule type="cellIs" dxfId="8083" priority="8597" operator="equal">
      <formula>"1 = Not present, needs to be developed"</formula>
    </cfRule>
    <cfRule type="cellIs" dxfId="8082" priority="8598" operator="equal">
      <formula>"2 = Needs a lot of strengthening"</formula>
    </cfRule>
    <cfRule type="cellIs" dxfId="8081" priority="8599" operator="equal">
      <formula>"3 = Needs some strengthening"</formula>
    </cfRule>
    <cfRule type="cellIs" dxfId="8080" priority="8600" operator="equal">
      <formula>"4 = Already present, no action needed"</formula>
    </cfRule>
  </conditionalFormatting>
  <conditionalFormatting sqref="I16:I17">
    <cfRule type="cellIs" dxfId="8079" priority="8591" operator="equal">
      <formula>"0 = No answer/Not Applicable"</formula>
    </cfRule>
    <cfRule type="cellIs" dxfId="8078" priority="8592" operator="equal">
      <formula>"1 = Not present, needs to be developed"</formula>
    </cfRule>
    <cfRule type="cellIs" dxfId="8077" priority="8593" operator="equal">
      <formula>"2 = Needs a lot of strengthening"</formula>
    </cfRule>
    <cfRule type="cellIs" dxfId="8076" priority="8594" operator="equal">
      <formula>"3 = Needs some strengthening"</formula>
    </cfRule>
    <cfRule type="cellIs" dxfId="8075" priority="8595" operator="equal">
      <formula>"4 = Already present, no action needed"</formula>
    </cfRule>
  </conditionalFormatting>
  <conditionalFormatting sqref="I20:I22">
    <cfRule type="cellIs" dxfId="8074" priority="8586" operator="equal">
      <formula>"0 = No answer/Not Applicable"</formula>
    </cfRule>
    <cfRule type="cellIs" dxfId="8073" priority="8587" operator="equal">
      <formula>"1 = Not present, needs to be developed"</formula>
    </cfRule>
    <cfRule type="cellIs" dxfId="8072" priority="8588" operator="equal">
      <formula>"2 = Needs a lot of strengthening"</formula>
    </cfRule>
    <cfRule type="cellIs" dxfId="8071" priority="8589" operator="equal">
      <formula>"3 = Needs some strengthening"</formula>
    </cfRule>
    <cfRule type="cellIs" dxfId="8070" priority="8590" operator="equal">
      <formula>"4 = Already present, no action needed"</formula>
    </cfRule>
  </conditionalFormatting>
  <conditionalFormatting sqref="I24:I25">
    <cfRule type="cellIs" dxfId="8069" priority="8581" operator="equal">
      <formula>"0 = No answer/Not Applicable"</formula>
    </cfRule>
    <cfRule type="cellIs" dxfId="8068" priority="8582" operator="equal">
      <formula>"1 = Not present, needs to be developed"</formula>
    </cfRule>
    <cfRule type="cellIs" dxfId="8067" priority="8583" operator="equal">
      <formula>"2 = Needs a lot of strengthening"</formula>
    </cfRule>
    <cfRule type="cellIs" dxfId="8066" priority="8584" operator="equal">
      <formula>"3 = Needs some strengthening"</formula>
    </cfRule>
    <cfRule type="cellIs" dxfId="8065" priority="8585" operator="equal">
      <formula>"4 = Already present, no action needed"</formula>
    </cfRule>
  </conditionalFormatting>
  <conditionalFormatting sqref="I28:I30">
    <cfRule type="cellIs" dxfId="8064" priority="8576" operator="equal">
      <formula>"0 = No answer/Not Applicable"</formula>
    </cfRule>
    <cfRule type="cellIs" dxfId="8063" priority="8577" operator="equal">
      <formula>"1 = Not present, needs to be developed"</formula>
    </cfRule>
    <cfRule type="cellIs" dxfId="8062" priority="8578" operator="equal">
      <formula>"2 = Needs a lot of strengthening"</formula>
    </cfRule>
    <cfRule type="cellIs" dxfId="8061" priority="8579" operator="equal">
      <formula>"3 = Needs some strengthening"</formula>
    </cfRule>
    <cfRule type="cellIs" dxfId="8060" priority="8580" operator="equal">
      <formula>"4 = Already present, no action needed"</formula>
    </cfRule>
  </conditionalFormatting>
  <conditionalFormatting sqref="I32">
    <cfRule type="cellIs" dxfId="8059" priority="8571" operator="equal">
      <formula>"0 = No answer/Not Applicable"</formula>
    </cfRule>
    <cfRule type="cellIs" dxfId="8058" priority="8572" operator="equal">
      <formula>"1 = Not present, needs to be developed"</formula>
    </cfRule>
    <cfRule type="cellIs" dxfId="8057" priority="8573" operator="equal">
      <formula>"2 = Needs a lot of strengthening"</formula>
    </cfRule>
    <cfRule type="cellIs" dxfId="8056" priority="8574" operator="equal">
      <formula>"3 = Needs some strengthening"</formula>
    </cfRule>
    <cfRule type="cellIs" dxfId="8055" priority="8575" operator="equal">
      <formula>"4 = Already present, no action needed"</formula>
    </cfRule>
  </conditionalFormatting>
  <conditionalFormatting sqref="I34">
    <cfRule type="cellIs" dxfId="8054" priority="8566" operator="equal">
      <formula>"0 = No answer/Not Applicable"</formula>
    </cfRule>
    <cfRule type="cellIs" dxfId="8053" priority="8567" operator="equal">
      <formula>"1 = Not present, needs to be developed"</formula>
    </cfRule>
    <cfRule type="cellIs" dxfId="8052" priority="8568" operator="equal">
      <formula>"2 = Needs a lot of strengthening"</formula>
    </cfRule>
    <cfRule type="cellIs" dxfId="8051" priority="8569" operator="equal">
      <formula>"3 = Needs some strengthening"</formula>
    </cfRule>
    <cfRule type="cellIs" dxfId="8050" priority="8570" operator="equal">
      <formula>"4 = Already present, no action needed"</formula>
    </cfRule>
  </conditionalFormatting>
  <conditionalFormatting sqref="I37:I39">
    <cfRule type="cellIs" dxfId="8049" priority="8561" operator="equal">
      <formula>"0 = No answer/Not Applicable"</formula>
    </cfRule>
    <cfRule type="cellIs" dxfId="8048" priority="8562" operator="equal">
      <formula>"1 = Not present, needs to be developed"</formula>
    </cfRule>
    <cfRule type="cellIs" dxfId="8047" priority="8563" operator="equal">
      <formula>"2 = Needs a lot of strengthening"</formula>
    </cfRule>
    <cfRule type="cellIs" dxfId="8046" priority="8564" operator="equal">
      <formula>"3 = Needs some strengthening"</formula>
    </cfRule>
    <cfRule type="cellIs" dxfId="8045" priority="8565" operator="equal">
      <formula>"4 = Already present, no action needed"</formula>
    </cfRule>
  </conditionalFormatting>
  <conditionalFormatting sqref="I41:I45">
    <cfRule type="cellIs" dxfId="8044" priority="8556" operator="equal">
      <formula>"0 = No answer/Not Applicable"</formula>
    </cfRule>
    <cfRule type="cellIs" dxfId="8043" priority="8557" operator="equal">
      <formula>"1 = Not present, needs to be developed"</formula>
    </cfRule>
    <cfRule type="cellIs" dxfId="8042" priority="8558" operator="equal">
      <formula>"2 = Needs a lot of strengthening"</formula>
    </cfRule>
    <cfRule type="cellIs" dxfId="8041" priority="8559" operator="equal">
      <formula>"3 = Needs some strengthening"</formula>
    </cfRule>
    <cfRule type="cellIs" dxfId="8040" priority="8560" operator="equal">
      <formula>"4 = Already present, no action needed"</formula>
    </cfRule>
  </conditionalFormatting>
  <conditionalFormatting sqref="I47:I50">
    <cfRule type="cellIs" dxfId="8039" priority="8551" operator="equal">
      <formula>"0 = No answer/Not Applicable"</formula>
    </cfRule>
    <cfRule type="cellIs" dxfId="8038" priority="8552" operator="equal">
      <formula>"1 = Not present, needs to be developed"</formula>
    </cfRule>
    <cfRule type="cellIs" dxfId="8037" priority="8553" operator="equal">
      <formula>"2 = Needs a lot of strengthening"</formula>
    </cfRule>
    <cfRule type="cellIs" dxfId="8036" priority="8554" operator="equal">
      <formula>"3 = Needs some strengthening"</formula>
    </cfRule>
    <cfRule type="cellIs" dxfId="8035" priority="8555" operator="equal">
      <formula>"4 = Already present, no action needed"</formula>
    </cfRule>
  </conditionalFormatting>
  <conditionalFormatting sqref="M53:M54">
    <cfRule type="cellIs" dxfId="8034" priority="8416" operator="equal">
      <formula>"0 = No answer/Not Applicable"</formula>
    </cfRule>
    <cfRule type="cellIs" dxfId="8033" priority="8417" operator="equal">
      <formula>"1 = Not present, needs to be developed"</formula>
    </cfRule>
    <cfRule type="cellIs" dxfId="8032" priority="8418" operator="equal">
      <formula>"2 = Needs a lot of strengthening"</formula>
    </cfRule>
    <cfRule type="cellIs" dxfId="8031" priority="8419" operator="equal">
      <formula>"3 = Needs some strengthening"</formula>
    </cfRule>
    <cfRule type="cellIs" dxfId="8030" priority="8420" operator="equal">
      <formula>"4 = Already present, no action needed"</formula>
    </cfRule>
  </conditionalFormatting>
  <conditionalFormatting sqref="M56:M64">
    <cfRule type="cellIs" dxfId="8029" priority="8411" operator="equal">
      <formula>"0 = No answer/Not Applicable"</formula>
    </cfRule>
    <cfRule type="cellIs" dxfId="8028" priority="8412" operator="equal">
      <formula>"1 = Not present, needs to be developed"</formula>
    </cfRule>
    <cfRule type="cellIs" dxfId="8027" priority="8413" operator="equal">
      <formula>"2 = Needs a lot of strengthening"</formula>
    </cfRule>
    <cfRule type="cellIs" dxfId="8026" priority="8414" operator="equal">
      <formula>"3 = Needs some strengthening"</formula>
    </cfRule>
    <cfRule type="cellIs" dxfId="8025" priority="8415" operator="equal">
      <formula>"4 = Already present, no action needed"</formula>
    </cfRule>
  </conditionalFormatting>
  <conditionalFormatting sqref="K10:K11">
    <cfRule type="cellIs" dxfId="8024" priority="8536" operator="equal">
      <formula>"0 = No answer/Not Applicable"</formula>
    </cfRule>
    <cfRule type="cellIs" dxfId="8023" priority="8537" operator="equal">
      <formula>"1 = Not present, needs to be developed"</formula>
    </cfRule>
    <cfRule type="cellIs" dxfId="8022" priority="8538" operator="equal">
      <formula>"2 = Needs a lot of strengthening"</formula>
    </cfRule>
    <cfRule type="cellIs" dxfId="8021" priority="8539" operator="equal">
      <formula>"3 = Needs some strengthening"</formula>
    </cfRule>
    <cfRule type="cellIs" dxfId="8020" priority="8540" operator="equal">
      <formula>"4 = Already present, no action needed"</formula>
    </cfRule>
  </conditionalFormatting>
  <conditionalFormatting sqref="K13:K14">
    <cfRule type="cellIs" dxfId="8019" priority="8531" operator="equal">
      <formula>"0 = No answer/Not Applicable"</formula>
    </cfRule>
    <cfRule type="cellIs" dxfId="8018" priority="8532" operator="equal">
      <formula>"1 = Not present, needs to be developed"</formula>
    </cfRule>
    <cfRule type="cellIs" dxfId="8017" priority="8533" operator="equal">
      <formula>"2 = Needs a lot of strengthening"</formula>
    </cfRule>
    <cfRule type="cellIs" dxfId="8016" priority="8534" operator="equal">
      <formula>"3 = Needs some strengthening"</formula>
    </cfRule>
    <cfRule type="cellIs" dxfId="8015" priority="8535" operator="equal">
      <formula>"4 = Already present, no action needed"</formula>
    </cfRule>
  </conditionalFormatting>
  <conditionalFormatting sqref="K16:K17">
    <cfRule type="cellIs" dxfId="8014" priority="8526" operator="equal">
      <formula>"0 = No answer/Not Applicable"</formula>
    </cfRule>
    <cfRule type="cellIs" dxfId="8013" priority="8527" operator="equal">
      <formula>"1 = Not present, needs to be developed"</formula>
    </cfRule>
    <cfRule type="cellIs" dxfId="8012" priority="8528" operator="equal">
      <formula>"2 = Needs a lot of strengthening"</formula>
    </cfRule>
    <cfRule type="cellIs" dxfId="8011" priority="8529" operator="equal">
      <formula>"3 = Needs some strengthening"</formula>
    </cfRule>
    <cfRule type="cellIs" dxfId="8010" priority="8530" operator="equal">
      <formula>"4 = Already present, no action needed"</formula>
    </cfRule>
  </conditionalFormatting>
  <conditionalFormatting sqref="K20:K22">
    <cfRule type="cellIs" dxfId="8009" priority="8521" operator="equal">
      <formula>"0 = No answer/Not Applicable"</formula>
    </cfRule>
    <cfRule type="cellIs" dxfId="8008" priority="8522" operator="equal">
      <formula>"1 = Not present, needs to be developed"</formula>
    </cfRule>
    <cfRule type="cellIs" dxfId="8007" priority="8523" operator="equal">
      <formula>"2 = Needs a lot of strengthening"</formula>
    </cfRule>
    <cfRule type="cellIs" dxfId="8006" priority="8524" operator="equal">
      <formula>"3 = Needs some strengthening"</formula>
    </cfRule>
    <cfRule type="cellIs" dxfId="8005" priority="8525" operator="equal">
      <formula>"4 = Already present, no action needed"</formula>
    </cfRule>
  </conditionalFormatting>
  <conditionalFormatting sqref="K24:K25">
    <cfRule type="cellIs" dxfId="8004" priority="8516" operator="equal">
      <formula>"0 = No answer/Not Applicable"</formula>
    </cfRule>
    <cfRule type="cellIs" dxfId="8003" priority="8517" operator="equal">
      <formula>"1 = Not present, needs to be developed"</formula>
    </cfRule>
    <cfRule type="cellIs" dxfId="8002" priority="8518" operator="equal">
      <formula>"2 = Needs a lot of strengthening"</formula>
    </cfRule>
    <cfRule type="cellIs" dxfId="8001" priority="8519" operator="equal">
      <formula>"3 = Needs some strengthening"</formula>
    </cfRule>
    <cfRule type="cellIs" dxfId="8000" priority="8520" operator="equal">
      <formula>"4 = Already present, no action needed"</formula>
    </cfRule>
  </conditionalFormatting>
  <conditionalFormatting sqref="K28:K30">
    <cfRule type="cellIs" dxfId="7999" priority="8511" operator="equal">
      <formula>"0 = No answer/Not Applicable"</formula>
    </cfRule>
    <cfRule type="cellIs" dxfId="7998" priority="8512" operator="equal">
      <formula>"1 = Not present, needs to be developed"</formula>
    </cfRule>
    <cfRule type="cellIs" dxfId="7997" priority="8513" operator="equal">
      <formula>"2 = Needs a lot of strengthening"</formula>
    </cfRule>
    <cfRule type="cellIs" dxfId="7996" priority="8514" operator="equal">
      <formula>"3 = Needs some strengthening"</formula>
    </cfRule>
    <cfRule type="cellIs" dxfId="7995" priority="8515" operator="equal">
      <formula>"4 = Already present, no action needed"</formula>
    </cfRule>
  </conditionalFormatting>
  <conditionalFormatting sqref="K32">
    <cfRule type="cellIs" dxfId="7994" priority="8506" operator="equal">
      <formula>"0 = No answer/Not Applicable"</formula>
    </cfRule>
    <cfRule type="cellIs" dxfId="7993" priority="8507" operator="equal">
      <formula>"1 = Not present, needs to be developed"</formula>
    </cfRule>
    <cfRule type="cellIs" dxfId="7992" priority="8508" operator="equal">
      <formula>"2 = Needs a lot of strengthening"</formula>
    </cfRule>
    <cfRule type="cellIs" dxfId="7991" priority="8509" operator="equal">
      <formula>"3 = Needs some strengthening"</formula>
    </cfRule>
    <cfRule type="cellIs" dxfId="7990" priority="8510" operator="equal">
      <formula>"4 = Already present, no action needed"</formula>
    </cfRule>
  </conditionalFormatting>
  <conditionalFormatting sqref="K34">
    <cfRule type="cellIs" dxfId="7989" priority="8501" operator="equal">
      <formula>"0 = No answer/Not Applicable"</formula>
    </cfRule>
    <cfRule type="cellIs" dxfId="7988" priority="8502" operator="equal">
      <formula>"1 = Not present, needs to be developed"</formula>
    </cfRule>
    <cfRule type="cellIs" dxfId="7987" priority="8503" operator="equal">
      <formula>"2 = Needs a lot of strengthening"</formula>
    </cfRule>
    <cfRule type="cellIs" dxfId="7986" priority="8504" operator="equal">
      <formula>"3 = Needs some strengthening"</formula>
    </cfRule>
    <cfRule type="cellIs" dxfId="7985" priority="8505" operator="equal">
      <formula>"4 = Already present, no action needed"</formula>
    </cfRule>
  </conditionalFormatting>
  <conditionalFormatting sqref="K37:K39">
    <cfRule type="cellIs" dxfId="7984" priority="8496" operator="equal">
      <formula>"0 = No answer/Not Applicable"</formula>
    </cfRule>
    <cfRule type="cellIs" dxfId="7983" priority="8497" operator="equal">
      <formula>"1 = Not present, needs to be developed"</formula>
    </cfRule>
    <cfRule type="cellIs" dxfId="7982" priority="8498" operator="equal">
      <formula>"2 = Needs a lot of strengthening"</formula>
    </cfRule>
    <cfRule type="cellIs" dxfId="7981" priority="8499" operator="equal">
      <formula>"3 = Needs some strengthening"</formula>
    </cfRule>
    <cfRule type="cellIs" dxfId="7980" priority="8500" operator="equal">
      <formula>"4 = Already present, no action needed"</formula>
    </cfRule>
  </conditionalFormatting>
  <conditionalFormatting sqref="K41:K45">
    <cfRule type="cellIs" dxfId="7979" priority="8491" operator="equal">
      <formula>"0 = No answer/Not Applicable"</formula>
    </cfRule>
    <cfRule type="cellIs" dxfId="7978" priority="8492" operator="equal">
      <formula>"1 = Not present, needs to be developed"</formula>
    </cfRule>
    <cfRule type="cellIs" dxfId="7977" priority="8493" operator="equal">
      <formula>"2 = Needs a lot of strengthening"</formula>
    </cfRule>
    <cfRule type="cellIs" dxfId="7976" priority="8494" operator="equal">
      <formula>"3 = Needs some strengthening"</formula>
    </cfRule>
    <cfRule type="cellIs" dxfId="7975" priority="8495" operator="equal">
      <formula>"4 = Already present, no action needed"</formula>
    </cfRule>
  </conditionalFormatting>
  <conditionalFormatting sqref="K47:K50">
    <cfRule type="cellIs" dxfId="7974" priority="8486" operator="equal">
      <formula>"0 = No answer/Not Applicable"</formula>
    </cfRule>
    <cfRule type="cellIs" dxfId="7973" priority="8487" operator="equal">
      <formula>"1 = Not present, needs to be developed"</formula>
    </cfRule>
    <cfRule type="cellIs" dxfId="7972" priority="8488" operator="equal">
      <formula>"2 = Needs a lot of strengthening"</formula>
    </cfRule>
    <cfRule type="cellIs" dxfId="7971" priority="8489" operator="equal">
      <formula>"3 = Needs some strengthening"</formula>
    </cfRule>
    <cfRule type="cellIs" dxfId="7970" priority="8490" operator="equal">
      <formula>"4 = Already present, no action needed"</formula>
    </cfRule>
  </conditionalFormatting>
  <conditionalFormatting sqref="O53:O54">
    <cfRule type="cellIs" dxfId="7969" priority="8351" operator="equal">
      <formula>"0 = No answer/Not Applicable"</formula>
    </cfRule>
    <cfRule type="cellIs" dxfId="7968" priority="8352" operator="equal">
      <formula>"1 = Not present, needs to be developed"</formula>
    </cfRule>
    <cfRule type="cellIs" dxfId="7967" priority="8353" operator="equal">
      <formula>"2 = Needs a lot of strengthening"</formula>
    </cfRule>
    <cfRule type="cellIs" dxfId="7966" priority="8354" operator="equal">
      <formula>"3 = Needs some strengthening"</formula>
    </cfRule>
    <cfRule type="cellIs" dxfId="7965" priority="8355" operator="equal">
      <formula>"4 = Already present, no action needed"</formula>
    </cfRule>
  </conditionalFormatting>
  <conditionalFormatting sqref="O56:O64">
    <cfRule type="cellIs" dxfId="7964" priority="8346" operator="equal">
      <formula>"0 = No answer/Not Applicable"</formula>
    </cfRule>
    <cfRule type="cellIs" dxfId="7963" priority="8347" operator="equal">
      <formula>"1 = Not present, needs to be developed"</formula>
    </cfRule>
    <cfRule type="cellIs" dxfId="7962" priority="8348" operator="equal">
      <formula>"2 = Needs a lot of strengthening"</formula>
    </cfRule>
    <cfRule type="cellIs" dxfId="7961" priority="8349" operator="equal">
      <formula>"3 = Needs some strengthening"</formula>
    </cfRule>
    <cfRule type="cellIs" dxfId="7960" priority="8350" operator="equal">
      <formula>"4 = Already present, no action needed"</formula>
    </cfRule>
  </conditionalFormatting>
  <conditionalFormatting sqref="M10:M11">
    <cfRule type="cellIs" dxfId="7959" priority="8471" operator="equal">
      <formula>"0 = No answer/Not Applicable"</formula>
    </cfRule>
    <cfRule type="cellIs" dxfId="7958" priority="8472" operator="equal">
      <formula>"1 = Not present, needs to be developed"</formula>
    </cfRule>
    <cfRule type="cellIs" dxfId="7957" priority="8473" operator="equal">
      <formula>"2 = Needs a lot of strengthening"</formula>
    </cfRule>
    <cfRule type="cellIs" dxfId="7956" priority="8474" operator="equal">
      <formula>"3 = Needs some strengthening"</formula>
    </cfRule>
    <cfRule type="cellIs" dxfId="7955" priority="8475" operator="equal">
      <formula>"4 = Already present, no action needed"</formula>
    </cfRule>
  </conditionalFormatting>
  <conditionalFormatting sqref="M13:M14">
    <cfRule type="cellIs" dxfId="7954" priority="8466" operator="equal">
      <formula>"0 = No answer/Not Applicable"</formula>
    </cfRule>
    <cfRule type="cellIs" dxfId="7953" priority="8467" operator="equal">
      <formula>"1 = Not present, needs to be developed"</formula>
    </cfRule>
    <cfRule type="cellIs" dxfId="7952" priority="8468" operator="equal">
      <formula>"2 = Needs a lot of strengthening"</formula>
    </cfRule>
    <cfRule type="cellIs" dxfId="7951" priority="8469" operator="equal">
      <formula>"3 = Needs some strengthening"</formula>
    </cfRule>
    <cfRule type="cellIs" dxfId="7950" priority="8470" operator="equal">
      <formula>"4 = Already present, no action needed"</formula>
    </cfRule>
  </conditionalFormatting>
  <conditionalFormatting sqref="M16:M17">
    <cfRule type="cellIs" dxfId="7949" priority="8461" operator="equal">
      <formula>"0 = No answer/Not Applicable"</formula>
    </cfRule>
    <cfRule type="cellIs" dxfId="7948" priority="8462" operator="equal">
      <formula>"1 = Not present, needs to be developed"</formula>
    </cfRule>
    <cfRule type="cellIs" dxfId="7947" priority="8463" operator="equal">
      <formula>"2 = Needs a lot of strengthening"</formula>
    </cfRule>
    <cfRule type="cellIs" dxfId="7946" priority="8464" operator="equal">
      <formula>"3 = Needs some strengthening"</formula>
    </cfRule>
    <cfRule type="cellIs" dxfId="7945" priority="8465" operator="equal">
      <formula>"4 = Already present, no action needed"</formula>
    </cfRule>
  </conditionalFormatting>
  <conditionalFormatting sqref="M20:M22">
    <cfRule type="cellIs" dxfId="7944" priority="8456" operator="equal">
      <formula>"0 = No answer/Not Applicable"</formula>
    </cfRule>
    <cfRule type="cellIs" dxfId="7943" priority="8457" operator="equal">
      <formula>"1 = Not present, needs to be developed"</formula>
    </cfRule>
    <cfRule type="cellIs" dxfId="7942" priority="8458" operator="equal">
      <formula>"2 = Needs a lot of strengthening"</formula>
    </cfRule>
    <cfRule type="cellIs" dxfId="7941" priority="8459" operator="equal">
      <formula>"3 = Needs some strengthening"</formula>
    </cfRule>
    <cfRule type="cellIs" dxfId="7940" priority="8460" operator="equal">
      <formula>"4 = Already present, no action needed"</formula>
    </cfRule>
  </conditionalFormatting>
  <conditionalFormatting sqref="M24:M25">
    <cfRule type="cellIs" dxfId="7939" priority="8451" operator="equal">
      <formula>"0 = No answer/Not Applicable"</formula>
    </cfRule>
    <cfRule type="cellIs" dxfId="7938" priority="8452" operator="equal">
      <formula>"1 = Not present, needs to be developed"</formula>
    </cfRule>
    <cfRule type="cellIs" dxfId="7937" priority="8453" operator="equal">
      <formula>"2 = Needs a lot of strengthening"</formula>
    </cfRule>
    <cfRule type="cellIs" dxfId="7936" priority="8454" operator="equal">
      <formula>"3 = Needs some strengthening"</formula>
    </cfRule>
    <cfRule type="cellIs" dxfId="7935" priority="8455" operator="equal">
      <formula>"4 = Already present, no action needed"</formula>
    </cfRule>
  </conditionalFormatting>
  <conditionalFormatting sqref="M28:M30">
    <cfRule type="cellIs" dxfId="7934" priority="8446" operator="equal">
      <formula>"0 = No answer/Not Applicable"</formula>
    </cfRule>
    <cfRule type="cellIs" dxfId="7933" priority="8447" operator="equal">
      <formula>"1 = Not present, needs to be developed"</formula>
    </cfRule>
    <cfRule type="cellIs" dxfId="7932" priority="8448" operator="equal">
      <formula>"2 = Needs a lot of strengthening"</formula>
    </cfRule>
    <cfRule type="cellIs" dxfId="7931" priority="8449" operator="equal">
      <formula>"3 = Needs some strengthening"</formula>
    </cfRule>
    <cfRule type="cellIs" dxfId="7930" priority="8450" operator="equal">
      <formula>"4 = Already present, no action needed"</formula>
    </cfRule>
  </conditionalFormatting>
  <conditionalFormatting sqref="M32">
    <cfRule type="cellIs" dxfId="7929" priority="8441" operator="equal">
      <formula>"0 = No answer/Not Applicable"</formula>
    </cfRule>
    <cfRule type="cellIs" dxfId="7928" priority="8442" operator="equal">
      <formula>"1 = Not present, needs to be developed"</formula>
    </cfRule>
    <cfRule type="cellIs" dxfId="7927" priority="8443" operator="equal">
      <formula>"2 = Needs a lot of strengthening"</formula>
    </cfRule>
    <cfRule type="cellIs" dxfId="7926" priority="8444" operator="equal">
      <formula>"3 = Needs some strengthening"</formula>
    </cfRule>
    <cfRule type="cellIs" dxfId="7925" priority="8445" operator="equal">
      <formula>"4 = Already present, no action needed"</formula>
    </cfRule>
  </conditionalFormatting>
  <conditionalFormatting sqref="M34">
    <cfRule type="cellIs" dxfId="7924" priority="8436" operator="equal">
      <formula>"0 = No answer/Not Applicable"</formula>
    </cfRule>
    <cfRule type="cellIs" dxfId="7923" priority="8437" operator="equal">
      <formula>"1 = Not present, needs to be developed"</formula>
    </cfRule>
    <cfRule type="cellIs" dxfId="7922" priority="8438" operator="equal">
      <formula>"2 = Needs a lot of strengthening"</formula>
    </cfRule>
    <cfRule type="cellIs" dxfId="7921" priority="8439" operator="equal">
      <formula>"3 = Needs some strengthening"</formula>
    </cfRule>
    <cfRule type="cellIs" dxfId="7920" priority="8440" operator="equal">
      <formula>"4 = Already present, no action needed"</formula>
    </cfRule>
  </conditionalFormatting>
  <conditionalFormatting sqref="M37:M39">
    <cfRule type="cellIs" dxfId="7919" priority="8431" operator="equal">
      <formula>"0 = No answer/Not Applicable"</formula>
    </cfRule>
    <cfRule type="cellIs" dxfId="7918" priority="8432" operator="equal">
      <formula>"1 = Not present, needs to be developed"</formula>
    </cfRule>
    <cfRule type="cellIs" dxfId="7917" priority="8433" operator="equal">
      <formula>"2 = Needs a lot of strengthening"</formula>
    </cfRule>
    <cfRule type="cellIs" dxfId="7916" priority="8434" operator="equal">
      <formula>"3 = Needs some strengthening"</formula>
    </cfRule>
    <cfRule type="cellIs" dxfId="7915" priority="8435" operator="equal">
      <formula>"4 = Already present, no action needed"</formula>
    </cfRule>
  </conditionalFormatting>
  <conditionalFormatting sqref="M41:M45">
    <cfRule type="cellIs" dxfId="7914" priority="8426" operator="equal">
      <formula>"0 = No answer/Not Applicable"</formula>
    </cfRule>
    <cfRule type="cellIs" dxfId="7913" priority="8427" operator="equal">
      <formula>"1 = Not present, needs to be developed"</formula>
    </cfRule>
    <cfRule type="cellIs" dxfId="7912" priority="8428" operator="equal">
      <formula>"2 = Needs a lot of strengthening"</formula>
    </cfRule>
    <cfRule type="cellIs" dxfId="7911" priority="8429" operator="equal">
      <formula>"3 = Needs some strengthening"</formula>
    </cfRule>
    <cfRule type="cellIs" dxfId="7910" priority="8430" operator="equal">
      <formula>"4 = Already present, no action needed"</formula>
    </cfRule>
  </conditionalFormatting>
  <conditionalFormatting sqref="M47:M50">
    <cfRule type="cellIs" dxfId="7909" priority="8421" operator="equal">
      <formula>"0 = No answer/Not Applicable"</formula>
    </cfRule>
    <cfRule type="cellIs" dxfId="7908" priority="8422" operator="equal">
      <formula>"1 = Not present, needs to be developed"</formula>
    </cfRule>
    <cfRule type="cellIs" dxfId="7907" priority="8423" operator="equal">
      <formula>"2 = Needs a lot of strengthening"</formula>
    </cfRule>
    <cfRule type="cellIs" dxfId="7906" priority="8424" operator="equal">
      <formula>"3 = Needs some strengthening"</formula>
    </cfRule>
    <cfRule type="cellIs" dxfId="7905" priority="8425" operator="equal">
      <formula>"4 = Already present, no action needed"</formula>
    </cfRule>
  </conditionalFormatting>
  <conditionalFormatting sqref="Q53:Q54">
    <cfRule type="cellIs" dxfId="7904" priority="8286" operator="equal">
      <formula>"0 = No answer/Not Applicable"</formula>
    </cfRule>
    <cfRule type="cellIs" dxfId="7903" priority="8287" operator="equal">
      <formula>"1 = Not present, needs to be developed"</formula>
    </cfRule>
    <cfRule type="cellIs" dxfId="7902" priority="8288" operator="equal">
      <formula>"2 = Needs a lot of strengthening"</formula>
    </cfRule>
    <cfRule type="cellIs" dxfId="7901" priority="8289" operator="equal">
      <formula>"3 = Needs some strengthening"</formula>
    </cfRule>
    <cfRule type="cellIs" dxfId="7900" priority="8290" operator="equal">
      <formula>"4 = Already present, no action needed"</formula>
    </cfRule>
  </conditionalFormatting>
  <conditionalFormatting sqref="Q56:Q64">
    <cfRule type="cellIs" dxfId="7899" priority="8281" operator="equal">
      <formula>"0 = No answer/Not Applicable"</formula>
    </cfRule>
    <cfRule type="cellIs" dxfId="7898" priority="8282" operator="equal">
      <formula>"1 = Not present, needs to be developed"</formula>
    </cfRule>
    <cfRule type="cellIs" dxfId="7897" priority="8283" operator="equal">
      <formula>"2 = Needs a lot of strengthening"</formula>
    </cfRule>
    <cfRule type="cellIs" dxfId="7896" priority="8284" operator="equal">
      <formula>"3 = Needs some strengthening"</formula>
    </cfRule>
    <cfRule type="cellIs" dxfId="7895" priority="8285" operator="equal">
      <formula>"4 = Already present, no action needed"</formula>
    </cfRule>
  </conditionalFormatting>
  <conditionalFormatting sqref="O10:O11">
    <cfRule type="cellIs" dxfId="7894" priority="8406" operator="equal">
      <formula>"0 = No answer/Not Applicable"</formula>
    </cfRule>
    <cfRule type="cellIs" dxfId="7893" priority="8407" operator="equal">
      <formula>"1 = Not present, needs to be developed"</formula>
    </cfRule>
    <cfRule type="cellIs" dxfId="7892" priority="8408" operator="equal">
      <formula>"2 = Needs a lot of strengthening"</formula>
    </cfRule>
    <cfRule type="cellIs" dxfId="7891" priority="8409" operator="equal">
      <formula>"3 = Needs some strengthening"</formula>
    </cfRule>
    <cfRule type="cellIs" dxfId="7890" priority="8410" operator="equal">
      <formula>"4 = Already present, no action needed"</formula>
    </cfRule>
  </conditionalFormatting>
  <conditionalFormatting sqref="O13:O14">
    <cfRule type="cellIs" dxfId="7889" priority="8401" operator="equal">
      <formula>"0 = No answer/Not Applicable"</formula>
    </cfRule>
    <cfRule type="cellIs" dxfId="7888" priority="8402" operator="equal">
      <formula>"1 = Not present, needs to be developed"</formula>
    </cfRule>
    <cfRule type="cellIs" dxfId="7887" priority="8403" operator="equal">
      <formula>"2 = Needs a lot of strengthening"</formula>
    </cfRule>
    <cfRule type="cellIs" dxfId="7886" priority="8404" operator="equal">
      <formula>"3 = Needs some strengthening"</formula>
    </cfRule>
    <cfRule type="cellIs" dxfId="7885" priority="8405" operator="equal">
      <formula>"4 = Already present, no action needed"</formula>
    </cfRule>
  </conditionalFormatting>
  <conditionalFormatting sqref="O16:O17">
    <cfRule type="cellIs" dxfId="7884" priority="8396" operator="equal">
      <formula>"0 = No answer/Not Applicable"</formula>
    </cfRule>
    <cfRule type="cellIs" dxfId="7883" priority="8397" operator="equal">
      <formula>"1 = Not present, needs to be developed"</formula>
    </cfRule>
    <cfRule type="cellIs" dxfId="7882" priority="8398" operator="equal">
      <formula>"2 = Needs a lot of strengthening"</formula>
    </cfRule>
    <cfRule type="cellIs" dxfId="7881" priority="8399" operator="equal">
      <formula>"3 = Needs some strengthening"</formula>
    </cfRule>
    <cfRule type="cellIs" dxfId="7880" priority="8400" operator="equal">
      <formula>"4 = Already present, no action needed"</formula>
    </cfRule>
  </conditionalFormatting>
  <conditionalFormatting sqref="O20:O22">
    <cfRule type="cellIs" dxfId="7879" priority="8391" operator="equal">
      <formula>"0 = No answer/Not Applicable"</formula>
    </cfRule>
    <cfRule type="cellIs" dxfId="7878" priority="8392" operator="equal">
      <formula>"1 = Not present, needs to be developed"</formula>
    </cfRule>
    <cfRule type="cellIs" dxfId="7877" priority="8393" operator="equal">
      <formula>"2 = Needs a lot of strengthening"</formula>
    </cfRule>
    <cfRule type="cellIs" dxfId="7876" priority="8394" operator="equal">
      <formula>"3 = Needs some strengthening"</formula>
    </cfRule>
    <cfRule type="cellIs" dxfId="7875" priority="8395" operator="equal">
      <formula>"4 = Already present, no action needed"</formula>
    </cfRule>
  </conditionalFormatting>
  <conditionalFormatting sqref="O24:O25">
    <cfRule type="cellIs" dxfId="7874" priority="8386" operator="equal">
      <formula>"0 = No answer/Not Applicable"</formula>
    </cfRule>
    <cfRule type="cellIs" dxfId="7873" priority="8387" operator="equal">
      <formula>"1 = Not present, needs to be developed"</formula>
    </cfRule>
    <cfRule type="cellIs" dxfId="7872" priority="8388" operator="equal">
      <formula>"2 = Needs a lot of strengthening"</formula>
    </cfRule>
    <cfRule type="cellIs" dxfId="7871" priority="8389" operator="equal">
      <formula>"3 = Needs some strengthening"</formula>
    </cfRule>
    <cfRule type="cellIs" dxfId="7870" priority="8390" operator="equal">
      <formula>"4 = Already present, no action needed"</formula>
    </cfRule>
  </conditionalFormatting>
  <conditionalFormatting sqref="O28:O30">
    <cfRule type="cellIs" dxfId="7869" priority="8381" operator="equal">
      <formula>"0 = No answer/Not Applicable"</formula>
    </cfRule>
    <cfRule type="cellIs" dxfId="7868" priority="8382" operator="equal">
      <formula>"1 = Not present, needs to be developed"</formula>
    </cfRule>
    <cfRule type="cellIs" dxfId="7867" priority="8383" operator="equal">
      <formula>"2 = Needs a lot of strengthening"</formula>
    </cfRule>
    <cfRule type="cellIs" dxfId="7866" priority="8384" operator="equal">
      <formula>"3 = Needs some strengthening"</formula>
    </cfRule>
    <cfRule type="cellIs" dxfId="7865" priority="8385" operator="equal">
      <formula>"4 = Already present, no action needed"</formula>
    </cfRule>
  </conditionalFormatting>
  <conditionalFormatting sqref="O32">
    <cfRule type="cellIs" dxfId="7864" priority="8376" operator="equal">
      <formula>"0 = No answer/Not Applicable"</formula>
    </cfRule>
    <cfRule type="cellIs" dxfId="7863" priority="8377" operator="equal">
      <formula>"1 = Not present, needs to be developed"</formula>
    </cfRule>
    <cfRule type="cellIs" dxfId="7862" priority="8378" operator="equal">
      <formula>"2 = Needs a lot of strengthening"</formula>
    </cfRule>
    <cfRule type="cellIs" dxfId="7861" priority="8379" operator="equal">
      <formula>"3 = Needs some strengthening"</formula>
    </cfRule>
    <cfRule type="cellIs" dxfId="7860" priority="8380" operator="equal">
      <formula>"4 = Already present, no action needed"</formula>
    </cfRule>
  </conditionalFormatting>
  <conditionalFormatting sqref="O34">
    <cfRule type="cellIs" dxfId="7859" priority="8371" operator="equal">
      <formula>"0 = No answer/Not Applicable"</formula>
    </cfRule>
    <cfRule type="cellIs" dxfId="7858" priority="8372" operator="equal">
      <formula>"1 = Not present, needs to be developed"</formula>
    </cfRule>
    <cfRule type="cellIs" dxfId="7857" priority="8373" operator="equal">
      <formula>"2 = Needs a lot of strengthening"</formula>
    </cfRule>
    <cfRule type="cellIs" dxfId="7856" priority="8374" operator="equal">
      <formula>"3 = Needs some strengthening"</formula>
    </cfRule>
    <cfRule type="cellIs" dxfId="7855" priority="8375" operator="equal">
      <formula>"4 = Already present, no action needed"</formula>
    </cfRule>
  </conditionalFormatting>
  <conditionalFormatting sqref="O37:O39">
    <cfRule type="cellIs" dxfId="7854" priority="8366" operator="equal">
      <formula>"0 = No answer/Not Applicable"</formula>
    </cfRule>
    <cfRule type="cellIs" dxfId="7853" priority="8367" operator="equal">
      <formula>"1 = Not present, needs to be developed"</formula>
    </cfRule>
    <cfRule type="cellIs" dxfId="7852" priority="8368" operator="equal">
      <formula>"2 = Needs a lot of strengthening"</formula>
    </cfRule>
    <cfRule type="cellIs" dxfId="7851" priority="8369" operator="equal">
      <formula>"3 = Needs some strengthening"</formula>
    </cfRule>
    <cfRule type="cellIs" dxfId="7850" priority="8370" operator="equal">
      <formula>"4 = Already present, no action needed"</formula>
    </cfRule>
  </conditionalFormatting>
  <conditionalFormatting sqref="O41:O45">
    <cfRule type="cellIs" dxfId="7849" priority="8361" operator="equal">
      <formula>"0 = No answer/Not Applicable"</formula>
    </cfRule>
    <cfRule type="cellIs" dxfId="7848" priority="8362" operator="equal">
      <formula>"1 = Not present, needs to be developed"</formula>
    </cfRule>
    <cfRule type="cellIs" dxfId="7847" priority="8363" operator="equal">
      <formula>"2 = Needs a lot of strengthening"</formula>
    </cfRule>
    <cfRule type="cellIs" dxfId="7846" priority="8364" operator="equal">
      <formula>"3 = Needs some strengthening"</formula>
    </cfRule>
    <cfRule type="cellIs" dxfId="7845" priority="8365" operator="equal">
      <formula>"4 = Already present, no action needed"</formula>
    </cfRule>
  </conditionalFormatting>
  <conditionalFormatting sqref="O47:O50">
    <cfRule type="cellIs" dxfId="7844" priority="8356" operator="equal">
      <formula>"0 = No answer/Not Applicable"</formula>
    </cfRule>
    <cfRule type="cellIs" dxfId="7843" priority="8357" operator="equal">
      <formula>"1 = Not present, needs to be developed"</formula>
    </cfRule>
    <cfRule type="cellIs" dxfId="7842" priority="8358" operator="equal">
      <formula>"2 = Needs a lot of strengthening"</formula>
    </cfRule>
    <cfRule type="cellIs" dxfId="7841" priority="8359" operator="equal">
      <formula>"3 = Needs some strengthening"</formula>
    </cfRule>
    <cfRule type="cellIs" dxfId="7840" priority="8360" operator="equal">
      <formula>"4 = Already present, no action needed"</formula>
    </cfRule>
  </conditionalFormatting>
  <conditionalFormatting sqref="S53:S54">
    <cfRule type="cellIs" dxfId="7839" priority="8221" operator="equal">
      <formula>"0 = No answer/Not Applicable"</formula>
    </cfRule>
    <cfRule type="cellIs" dxfId="7838" priority="8222" operator="equal">
      <formula>"1 = Not present, needs to be developed"</formula>
    </cfRule>
    <cfRule type="cellIs" dxfId="7837" priority="8223" operator="equal">
      <formula>"2 = Needs a lot of strengthening"</formula>
    </cfRule>
    <cfRule type="cellIs" dxfId="7836" priority="8224" operator="equal">
      <formula>"3 = Needs some strengthening"</formula>
    </cfRule>
    <cfRule type="cellIs" dxfId="7835" priority="8225" operator="equal">
      <formula>"4 = Already present, no action needed"</formula>
    </cfRule>
  </conditionalFormatting>
  <conditionalFormatting sqref="S56:S64">
    <cfRule type="cellIs" dxfId="7834" priority="8216" operator="equal">
      <formula>"0 = No answer/Not Applicable"</formula>
    </cfRule>
    <cfRule type="cellIs" dxfId="7833" priority="8217" operator="equal">
      <formula>"1 = Not present, needs to be developed"</formula>
    </cfRule>
    <cfRule type="cellIs" dxfId="7832" priority="8218" operator="equal">
      <formula>"2 = Needs a lot of strengthening"</formula>
    </cfRule>
    <cfRule type="cellIs" dxfId="7831" priority="8219" operator="equal">
      <formula>"3 = Needs some strengthening"</formula>
    </cfRule>
    <cfRule type="cellIs" dxfId="7830" priority="8220" operator="equal">
      <formula>"4 = Already present, no action needed"</formula>
    </cfRule>
  </conditionalFormatting>
  <conditionalFormatting sqref="Q10:Q11">
    <cfRule type="cellIs" dxfId="7829" priority="8341" operator="equal">
      <formula>"0 = No answer/Not Applicable"</formula>
    </cfRule>
    <cfRule type="cellIs" dxfId="7828" priority="8342" operator="equal">
      <formula>"1 = Not present, needs to be developed"</formula>
    </cfRule>
    <cfRule type="cellIs" dxfId="7827" priority="8343" operator="equal">
      <formula>"2 = Needs a lot of strengthening"</formula>
    </cfRule>
    <cfRule type="cellIs" dxfId="7826" priority="8344" operator="equal">
      <formula>"3 = Needs some strengthening"</formula>
    </cfRule>
    <cfRule type="cellIs" dxfId="7825" priority="8345" operator="equal">
      <formula>"4 = Already present, no action needed"</formula>
    </cfRule>
  </conditionalFormatting>
  <conditionalFormatting sqref="Q13:Q14">
    <cfRule type="cellIs" dxfId="7824" priority="8336" operator="equal">
      <formula>"0 = No answer/Not Applicable"</formula>
    </cfRule>
    <cfRule type="cellIs" dxfId="7823" priority="8337" operator="equal">
      <formula>"1 = Not present, needs to be developed"</formula>
    </cfRule>
    <cfRule type="cellIs" dxfId="7822" priority="8338" operator="equal">
      <formula>"2 = Needs a lot of strengthening"</formula>
    </cfRule>
    <cfRule type="cellIs" dxfId="7821" priority="8339" operator="equal">
      <formula>"3 = Needs some strengthening"</formula>
    </cfRule>
    <cfRule type="cellIs" dxfId="7820" priority="8340" operator="equal">
      <formula>"4 = Already present, no action needed"</formula>
    </cfRule>
  </conditionalFormatting>
  <conditionalFormatting sqref="Q16:Q17">
    <cfRule type="cellIs" dxfId="7819" priority="8331" operator="equal">
      <formula>"0 = No answer/Not Applicable"</formula>
    </cfRule>
    <cfRule type="cellIs" dxfId="7818" priority="8332" operator="equal">
      <formula>"1 = Not present, needs to be developed"</formula>
    </cfRule>
    <cfRule type="cellIs" dxfId="7817" priority="8333" operator="equal">
      <formula>"2 = Needs a lot of strengthening"</formula>
    </cfRule>
    <cfRule type="cellIs" dxfId="7816" priority="8334" operator="equal">
      <formula>"3 = Needs some strengthening"</formula>
    </cfRule>
    <cfRule type="cellIs" dxfId="7815" priority="8335" operator="equal">
      <formula>"4 = Already present, no action needed"</formula>
    </cfRule>
  </conditionalFormatting>
  <conditionalFormatting sqref="Q20:Q22">
    <cfRule type="cellIs" dxfId="7814" priority="8326" operator="equal">
      <formula>"0 = No answer/Not Applicable"</formula>
    </cfRule>
    <cfRule type="cellIs" dxfId="7813" priority="8327" operator="equal">
      <formula>"1 = Not present, needs to be developed"</formula>
    </cfRule>
    <cfRule type="cellIs" dxfId="7812" priority="8328" operator="equal">
      <formula>"2 = Needs a lot of strengthening"</formula>
    </cfRule>
    <cfRule type="cellIs" dxfId="7811" priority="8329" operator="equal">
      <formula>"3 = Needs some strengthening"</formula>
    </cfRule>
    <cfRule type="cellIs" dxfId="7810" priority="8330" operator="equal">
      <formula>"4 = Already present, no action needed"</formula>
    </cfRule>
  </conditionalFormatting>
  <conditionalFormatting sqref="Q24:Q25">
    <cfRule type="cellIs" dxfId="7809" priority="8321" operator="equal">
      <formula>"0 = No answer/Not Applicable"</formula>
    </cfRule>
    <cfRule type="cellIs" dxfId="7808" priority="8322" operator="equal">
      <formula>"1 = Not present, needs to be developed"</formula>
    </cfRule>
    <cfRule type="cellIs" dxfId="7807" priority="8323" operator="equal">
      <formula>"2 = Needs a lot of strengthening"</formula>
    </cfRule>
    <cfRule type="cellIs" dxfId="7806" priority="8324" operator="equal">
      <formula>"3 = Needs some strengthening"</formula>
    </cfRule>
    <cfRule type="cellIs" dxfId="7805" priority="8325" operator="equal">
      <formula>"4 = Already present, no action needed"</formula>
    </cfRule>
  </conditionalFormatting>
  <conditionalFormatting sqref="Q28:Q30">
    <cfRule type="cellIs" dxfId="7804" priority="8316" operator="equal">
      <formula>"0 = No answer/Not Applicable"</formula>
    </cfRule>
    <cfRule type="cellIs" dxfId="7803" priority="8317" operator="equal">
      <formula>"1 = Not present, needs to be developed"</formula>
    </cfRule>
    <cfRule type="cellIs" dxfId="7802" priority="8318" operator="equal">
      <formula>"2 = Needs a lot of strengthening"</formula>
    </cfRule>
    <cfRule type="cellIs" dxfId="7801" priority="8319" operator="equal">
      <formula>"3 = Needs some strengthening"</formula>
    </cfRule>
    <cfRule type="cellIs" dxfId="7800" priority="8320" operator="equal">
      <formula>"4 = Already present, no action needed"</formula>
    </cfRule>
  </conditionalFormatting>
  <conditionalFormatting sqref="Q32">
    <cfRule type="cellIs" dxfId="7799" priority="8311" operator="equal">
      <formula>"0 = No answer/Not Applicable"</formula>
    </cfRule>
    <cfRule type="cellIs" dxfId="7798" priority="8312" operator="equal">
      <formula>"1 = Not present, needs to be developed"</formula>
    </cfRule>
    <cfRule type="cellIs" dxfId="7797" priority="8313" operator="equal">
      <formula>"2 = Needs a lot of strengthening"</formula>
    </cfRule>
    <cfRule type="cellIs" dxfId="7796" priority="8314" operator="equal">
      <formula>"3 = Needs some strengthening"</formula>
    </cfRule>
    <cfRule type="cellIs" dxfId="7795" priority="8315" operator="equal">
      <formula>"4 = Already present, no action needed"</formula>
    </cfRule>
  </conditionalFormatting>
  <conditionalFormatting sqref="Q34">
    <cfRule type="cellIs" dxfId="7794" priority="8306" operator="equal">
      <formula>"0 = No answer/Not Applicable"</formula>
    </cfRule>
    <cfRule type="cellIs" dxfId="7793" priority="8307" operator="equal">
      <formula>"1 = Not present, needs to be developed"</formula>
    </cfRule>
    <cfRule type="cellIs" dxfId="7792" priority="8308" operator="equal">
      <formula>"2 = Needs a lot of strengthening"</formula>
    </cfRule>
    <cfRule type="cellIs" dxfId="7791" priority="8309" operator="equal">
      <formula>"3 = Needs some strengthening"</formula>
    </cfRule>
    <cfRule type="cellIs" dxfId="7790" priority="8310" operator="equal">
      <formula>"4 = Already present, no action needed"</formula>
    </cfRule>
  </conditionalFormatting>
  <conditionalFormatting sqref="Q37:Q39">
    <cfRule type="cellIs" dxfId="7789" priority="8301" operator="equal">
      <formula>"0 = No answer/Not Applicable"</formula>
    </cfRule>
    <cfRule type="cellIs" dxfId="7788" priority="8302" operator="equal">
      <formula>"1 = Not present, needs to be developed"</formula>
    </cfRule>
    <cfRule type="cellIs" dxfId="7787" priority="8303" operator="equal">
      <formula>"2 = Needs a lot of strengthening"</formula>
    </cfRule>
    <cfRule type="cellIs" dxfId="7786" priority="8304" operator="equal">
      <formula>"3 = Needs some strengthening"</formula>
    </cfRule>
    <cfRule type="cellIs" dxfId="7785" priority="8305" operator="equal">
      <formula>"4 = Already present, no action needed"</formula>
    </cfRule>
  </conditionalFormatting>
  <conditionalFormatting sqref="Q41:Q45">
    <cfRule type="cellIs" dxfId="7784" priority="8296" operator="equal">
      <formula>"0 = No answer/Not Applicable"</formula>
    </cfRule>
    <cfRule type="cellIs" dxfId="7783" priority="8297" operator="equal">
      <formula>"1 = Not present, needs to be developed"</formula>
    </cfRule>
    <cfRule type="cellIs" dxfId="7782" priority="8298" operator="equal">
      <formula>"2 = Needs a lot of strengthening"</formula>
    </cfRule>
    <cfRule type="cellIs" dxfId="7781" priority="8299" operator="equal">
      <formula>"3 = Needs some strengthening"</formula>
    </cfRule>
    <cfRule type="cellIs" dxfId="7780" priority="8300" operator="equal">
      <formula>"4 = Already present, no action needed"</formula>
    </cfRule>
  </conditionalFormatting>
  <conditionalFormatting sqref="Q47:Q50">
    <cfRule type="cellIs" dxfId="7779" priority="8291" operator="equal">
      <formula>"0 = No answer/Not Applicable"</formula>
    </cfRule>
    <cfRule type="cellIs" dxfId="7778" priority="8292" operator="equal">
      <formula>"1 = Not present, needs to be developed"</formula>
    </cfRule>
    <cfRule type="cellIs" dxfId="7777" priority="8293" operator="equal">
      <formula>"2 = Needs a lot of strengthening"</formula>
    </cfRule>
    <cfRule type="cellIs" dxfId="7776" priority="8294" operator="equal">
      <formula>"3 = Needs some strengthening"</formula>
    </cfRule>
    <cfRule type="cellIs" dxfId="7775" priority="8295" operator="equal">
      <formula>"4 = Already present, no action needed"</formula>
    </cfRule>
  </conditionalFormatting>
  <conditionalFormatting sqref="W53:W54">
    <cfRule type="cellIs" dxfId="7774" priority="8091" operator="equal">
      <formula>"0 = No answer/Not Applicable"</formula>
    </cfRule>
    <cfRule type="cellIs" dxfId="7773" priority="8092" operator="equal">
      <formula>"1 = Not present, needs to be developed"</formula>
    </cfRule>
    <cfRule type="cellIs" dxfId="7772" priority="8093" operator="equal">
      <formula>"2 = Needs a lot of strengthening"</formula>
    </cfRule>
    <cfRule type="cellIs" dxfId="7771" priority="8094" operator="equal">
      <formula>"3 = Needs some strengthening"</formula>
    </cfRule>
    <cfRule type="cellIs" dxfId="7770" priority="8095" operator="equal">
      <formula>"4 = Already present, no action needed"</formula>
    </cfRule>
  </conditionalFormatting>
  <conditionalFormatting sqref="W56:W64">
    <cfRule type="cellIs" dxfId="7769" priority="8086" operator="equal">
      <formula>"0 = No answer/Not Applicable"</formula>
    </cfRule>
    <cfRule type="cellIs" dxfId="7768" priority="8087" operator="equal">
      <formula>"1 = Not present, needs to be developed"</formula>
    </cfRule>
    <cfRule type="cellIs" dxfId="7767" priority="8088" operator="equal">
      <formula>"2 = Needs a lot of strengthening"</formula>
    </cfRule>
    <cfRule type="cellIs" dxfId="7766" priority="8089" operator="equal">
      <formula>"3 = Needs some strengthening"</formula>
    </cfRule>
    <cfRule type="cellIs" dxfId="7765" priority="8090" operator="equal">
      <formula>"4 = Already present, no action needed"</formula>
    </cfRule>
  </conditionalFormatting>
  <conditionalFormatting sqref="S10:S11">
    <cfRule type="cellIs" dxfId="7764" priority="8276" operator="equal">
      <formula>"0 = No answer/Not Applicable"</formula>
    </cfRule>
    <cfRule type="cellIs" dxfId="7763" priority="8277" operator="equal">
      <formula>"1 = Not present, needs to be developed"</formula>
    </cfRule>
    <cfRule type="cellIs" dxfId="7762" priority="8278" operator="equal">
      <formula>"2 = Needs a lot of strengthening"</formula>
    </cfRule>
    <cfRule type="cellIs" dxfId="7761" priority="8279" operator="equal">
      <formula>"3 = Needs some strengthening"</formula>
    </cfRule>
    <cfRule type="cellIs" dxfId="7760" priority="8280" operator="equal">
      <formula>"4 = Already present, no action needed"</formula>
    </cfRule>
  </conditionalFormatting>
  <conditionalFormatting sqref="S13:S14">
    <cfRule type="cellIs" dxfId="7759" priority="8271" operator="equal">
      <formula>"0 = No answer/Not Applicable"</formula>
    </cfRule>
    <cfRule type="cellIs" dxfId="7758" priority="8272" operator="equal">
      <formula>"1 = Not present, needs to be developed"</formula>
    </cfRule>
    <cfRule type="cellIs" dxfId="7757" priority="8273" operator="equal">
      <formula>"2 = Needs a lot of strengthening"</formula>
    </cfRule>
    <cfRule type="cellIs" dxfId="7756" priority="8274" operator="equal">
      <formula>"3 = Needs some strengthening"</formula>
    </cfRule>
    <cfRule type="cellIs" dxfId="7755" priority="8275" operator="equal">
      <formula>"4 = Already present, no action needed"</formula>
    </cfRule>
  </conditionalFormatting>
  <conditionalFormatting sqref="S16:S17">
    <cfRule type="cellIs" dxfId="7754" priority="8266" operator="equal">
      <formula>"0 = No answer/Not Applicable"</formula>
    </cfRule>
    <cfRule type="cellIs" dxfId="7753" priority="8267" operator="equal">
      <formula>"1 = Not present, needs to be developed"</formula>
    </cfRule>
    <cfRule type="cellIs" dxfId="7752" priority="8268" operator="equal">
      <formula>"2 = Needs a lot of strengthening"</formula>
    </cfRule>
    <cfRule type="cellIs" dxfId="7751" priority="8269" operator="equal">
      <formula>"3 = Needs some strengthening"</formula>
    </cfRule>
    <cfRule type="cellIs" dxfId="7750" priority="8270" operator="equal">
      <formula>"4 = Already present, no action needed"</formula>
    </cfRule>
  </conditionalFormatting>
  <conditionalFormatting sqref="S20:S22">
    <cfRule type="cellIs" dxfId="7749" priority="8261" operator="equal">
      <formula>"0 = No answer/Not Applicable"</formula>
    </cfRule>
    <cfRule type="cellIs" dxfId="7748" priority="8262" operator="equal">
      <formula>"1 = Not present, needs to be developed"</formula>
    </cfRule>
    <cfRule type="cellIs" dxfId="7747" priority="8263" operator="equal">
      <formula>"2 = Needs a lot of strengthening"</formula>
    </cfRule>
    <cfRule type="cellIs" dxfId="7746" priority="8264" operator="equal">
      <formula>"3 = Needs some strengthening"</formula>
    </cfRule>
    <cfRule type="cellIs" dxfId="7745" priority="8265" operator="equal">
      <formula>"4 = Already present, no action needed"</formula>
    </cfRule>
  </conditionalFormatting>
  <conditionalFormatting sqref="S24:S25">
    <cfRule type="cellIs" dxfId="7744" priority="8256" operator="equal">
      <formula>"0 = No answer/Not Applicable"</formula>
    </cfRule>
    <cfRule type="cellIs" dxfId="7743" priority="8257" operator="equal">
      <formula>"1 = Not present, needs to be developed"</formula>
    </cfRule>
    <cfRule type="cellIs" dxfId="7742" priority="8258" operator="equal">
      <formula>"2 = Needs a lot of strengthening"</formula>
    </cfRule>
    <cfRule type="cellIs" dxfId="7741" priority="8259" operator="equal">
      <formula>"3 = Needs some strengthening"</formula>
    </cfRule>
    <cfRule type="cellIs" dxfId="7740" priority="8260" operator="equal">
      <formula>"4 = Already present, no action needed"</formula>
    </cfRule>
  </conditionalFormatting>
  <conditionalFormatting sqref="S28:S30">
    <cfRule type="cellIs" dxfId="7739" priority="8251" operator="equal">
      <formula>"0 = No answer/Not Applicable"</formula>
    </cfRule>
    <cfRule type="cellIs" dxfId="7738" priority="8252" operator="equal">
      <formula>"1 = Not present, needs to be developed"</formula>
    </cfRule>
    <cfRule type="cellIs" dxfId="7737" priority="8253" operator="equal">
      <formula>"2 = Needs a lot of strengthening"</formula>
    </cfRule>
    <cfRule type="cellIs" dxfId="7736" priority="8254" operator="equal">
      <formula>"3 = Needs some strengthening"</formula>
    </cfRule>
    <cfRule type="cellIs" dxfId="7735" priority="8255" operator="equal">
      <formula>"4 = Already present, no action needed"</formula>
    </cfRule>
  </conditionalFormatting>
  <conditionalFormatting sqref="S32">
    <cfRule type="cellIs" dxfId="7734" priority="8246" operator="equal">
      <formula>"0 = No answer/Not Applicable"</formula>
    </cfRule>
    <cfRule type="cellIs" dxfId="7733" priority="8247" operator="equal">
      <formula>"1 = Not present, needs to be developed"</formula>
    </cfRule>
    <cfRule type="cellIs" dxfId="7732" priority="8248" operator="equal">
      <formula>"2 = Needs a lot of strengthening"</formula>
    </cfRule>
    <cfRule type="cellIs" dxfId="7731" priority="8249" operator="equal">
      <formula>"3 = Needs some strengthening"</formula>
    </cfRule>
    <cfRule type="cellIs" dxfId="7730" priority="8250" operator="equal">
      <formula>"4 = Already present, no action needed"</formula>
    </cfRule>
  </conditionalFormatting>
  <conditionalFormatting sqref="S34">
    <cfRule type="cellIs" dxfId="7729" priority="8241" operator="equal">
      <formula>"0 = No answer/Not Applicable"</formula>
    </cfRule>
    <cfRule type="cellIs" dxfId="7728" priority="8242" operator="equal">
      <formula>"1 = Not present, needs to be developed"</formula>
    </cfRule>
    <cfRule type="cellIs" dxfId="7727" priority="8243" operator="equal">
      <formula>"2 = Needs a lot of strengthening"</formula>
    </cfRule>
    <cfRule type="cellIs" dxfId="7726" priority="8244" operator="equal">
      <formula>"3 = Needs some strengthening"</formula>
    </cfRule>
    <cfRule type="cellIs" dxfId="7725" priority="8245" operator="equal">
      <formula>"4 = Already present, no action needed"</formula>
    </cfRule>
  </conditionalFormatting>
  <conditionalFormatting sqref="S37:S39">
    <cfRule type="cellIs" dxfId="7724" priority="8236" operator="equal">
      <formula>"0 = No answer/Not Applicable"</formula>
    </cfRule>
    <cfRule type="cellIs" dxfId="7723" priority="8237" operator="equal">
      <formula>"1 = Not present, needs to be developed"</formula>
    </cfRule>
    <cfRule type="cellIs" dxfId="7722" priority="8238" operator="equal">
      <formula>"2 = Needs a lot of strengthening"</formula>
    </cfRule>
    <cfRule type="cellIs" dxfId="7721" priority="8239" operator="equal">
      <formula>"3 = Needs some strengthening"</formula>
    </cfRule>
    <cfRule type="cellIs" dxfId="7720" priority="8240" operator="equal">
      <formula>"4 = Already present, no action needed"</formula>
    </cfRule>
  </conditionalFormatting>
  <conditionalFormatting sqref="S41:S45">
    <cfRule type="cellIs" dxfId="7719" priority="8231" operator="equal">
      <formula>"0 = No answer/Not Applicable"</formula>
    </cfRule>
    <cfRule type="cellIs" dxfId="7718" priority="8232" operator="equal">
      <formula>"1 = Not present, needs to be developed"</formula>
    </cfRule>
    <cfRule type="cellIs" dxfId="7717" priority="8233" operator="equal">
      <formula>"2 = Needs a lot of strengthening"</formula>
    </cfRule>
    <cfRule type="cellIs" dxfId="7716" priority="8234" operator="equal">
      <formula>"3 = Needs some strengthening"</formula>
    </cfRule>
    <cfRule type="cellIs" dxfId="7715" priority="8235" operator="equal">
      <formula>"4 = Already present, no action needed"</formula>
    </cfRule>
  </conditionalFormatting>
  <conditionalFormatting sqref="S47:S50">
    <cfRule type="cellIs" dxfId="7714" priority="8226" operator="equal">
      <formula>"0 = No answer/Not Applicable"</formula>
    </cfRule>
    <cfRule type="cellIs" dxfId="7713" priority="8227" operator="equal">
      <formula>"1 = Not present, needs to be developed"</formula>
    </cfRule>
    <cfRule type="cellIs" dxfId="7712" priority="8228" operator="equal">
      <formula>"2 = Needs a lot of strengthening"</formula>
    </cfRule>
    <cfRule type="cellIs" dxfId="7711" priority="8229" operator="equal">
      <formula>"3 = Needs some strengthening"</formula>
    </cfRule>
    <cfRule type="cellIs" dxfId="7710" priority="8230" operator="equal">
      <formula>"4 = Already present, no action needed"</formula>
    </cfRule>
  </conditionalFormatting>
  <conditionalFormatting sqref="Y53:Y54">
    <cfRule type="cellIs" dxfId="7709" priority="7961" operator="equal">
      <formula>"0 = No answer/Not Applicable"</formula>
    </cfRule>
    <cfRule type="cellIs" dxfId="7708" priority="7962" operator="equal">
      <formula>"1 = Not present, needs to be developed"</formula>
    </cfRule>
    <cfRule type="cellIs" dxfId="7707" priority="7963" operator="equal">
      <formula>"2 = Needs a lot of strengthening"</formula>
    </cfRule>
    <cfRule type="cellIs" dxfId="7706" priority="7964" operator="equal">
      <formula>"3 = Needs some strengthening"</formula>
    </cfRule>
    <cfRule type="cellIs" dxfId="7705" priority="7965" operator="equal">
      <formula>"4 = Already present, no action needed"</formula>
    </cfRule>
  </conditionalFormatting>
  <conditionalFormatting sqref="Y56:Y64">
    <cfRule type="cellIs" dxfId="7704" priority="7956" operator="equal">
      <formula>"0 = No answer/Not Applicable"</formula>
    </cfRule>
    <cfRule type="cellIs" dxfId="7703" priority="7957" operator="equal">
      <formula>"1 = Not present, needs to be developed"</formula>
    </cfRule>
    <cfRule type="cellIs" dxfId="7702" priority="7958" operator="equal">
      <formula>"2 = Needs a lot of strengthening"</formula>
    </cfRule>
    <cfRule type="cellIs" dxfId="7701" priority="7959" operator="equal">
      <formula>"3 = Needs some strengthening"</formula>
    </cfRule>
    <cfRule type="cellIs" dxfId="7700" priority="7960" operator="equal">
      <formula>"4 = Already present, no action needed"</formula>
    </cfRule>
  </conditionalFormatting>
  <conditionalFormatting sqref="U10:U11">
    <cfRule type="cellIs" dxfId="7699" priority="8211" operator="equal">
      <formula>"0 = No answer/Not Applicable"</formula>
    </cfRule>
    <cfRule type="cellIs" dxfId="7698" priority="8212" operator="equal">
      <formula>"1 = Not present, needs to be developed"</formula>
    </cfRule>
    <cfRule type="cellIs" dxfId="7697" priority="8213" operator="equal">
      <formula>"2 = Needs a lot of strengthening"</formula>
    </cfRule>
    <cfRule type="cellIs" dxfId="7696" priority="8214" operator="equal">
      <formula>"3 = Needs some strengthening"</formula>
    </cfRule>
    <cfRule type="cellIs" dxfId="7695" priority="8215" operator="equal">
      <formula>"4 = Already present, no action needed"</formula>
    </cfRule>
  </conditionalFormatting>
  <conditionalFormatting sqref="U13:U14">
    <cfRule type="cellIs" dxfId="7694" priority="8206" operator="equal">
      <formula>"0 = No answer/Not Applicable"</formula>
    </cfRule>
    <cfRule type="cellIs" dxfId="7693" priority="8207" operator="equal">
      <formula>"1 = Not present, needs to be developed"</formula>
    </cfRule>
    <cfRule type="cellIs" dxfId="7692" priority="8208" operator="equal">
      <formula>"2 = Needs a lot of strengthening"</formula>
    </cfRule>
    <cfRule type="cellIs" dxfId="7691" priority="8209" operator="equal">
      <formula>"3 = Needs some strengthening"</formula>
    </cfRule>
    <cfRule type="cellIs" dxfId="7690" priority="8210" operator="equal">
      <formula>"4 = Already present, no action needed"</formula>
    </cfRule>
  </conditionalFormatting>
  <conditionalFormatting sqref="U16:U17">
    <cfRule type="cellIs" dxfId="7689" priority="8201" operator="equal">
      <formula>"0 = No answer/Not Applicable"</formula>
    </cfRule>
    <cfRule type="cellIs" dxfId="7688" priority="8202" operator="equal">
      <formula>"1 = Not present, needs to be developed"</formula>
    </cfRule>
    <cfRule type="cellIs" dxfId="7687" priority="8203" operator="equal">
      <formula>"2 = Needs a lot of strengthening"</formula>
    </cfRule>
    <cfRule type="cellIs" dxfId="7686" priority="8204" operator="equal">
      <formula>"3 = Needs some strengthening"</formula>
    </cfRule>
    <cfRule type="cellIs" dxfId="7685" priority="8205" operator="equal">
      <formula>"4 = Already present, no action needed"</formula>
    </cfRule>
  </conditionalFormatting>
  <conditionalFormatting sqref="U20:U22">
    <cfRule type="cellIs" dxfId="7684" priority="8196" operator="equal">
      <formula>"0 = No answer/Not Applicable"</formula>
    </cfRule>
    <cfRule type="cellIs" dxfId="7683" priority="8197" operator="equal">
      <formula>"1 = Not present, needs to be developed"</formula>
    </cfRule>
    <cfRule type="cellIs" dxfId="7682" priority="8198" operator="equal">
      <formula>"2 = Needs a lot of strengthening"</formula>
    </cfRule>
    <cfRule type="cellIs" dxfId="7681" priority="8199" operator="equal">
      <formula>"3 = Needs some strengthening"</formula>
    </cfRule>
    <cfRule type="cellIs" dxfId="7680" priority="8200" operator="equal">
      <formula>"4 = Already present, no action needed"</formula>
    </cfRule>
  </conditionalFormatting>
  <conditionalFormatting sqref="U24:U25">
    <cfRule type="cellIs" dxfId="7679" priority="8191" operator="equal">
      <formula>"0 = No answer/Not Applicable"</formula>
    </cfRule>
    <cfRule type="cellIs" dxfId="7678" priority="8192" operator="equal">
      <formula>"1 = Not present, needs to be developed"</formula>
    </cfRule>
    <cfRule type="cellIs" dxfId="7677" priority="8193" operator="equal">
      <formula>"2 = Needs a lot of strengthening"</formula>
    </cfRule>
    <cfRule type="cellIs" dxfId="7676" priority="8194" operator="equal">
      <formula>"3 = Needs some strengthening"</formula>
    </cfRule>
    <cfRule type="cellIs" dxfId="7675" priority="8195" operator="equal">
      <formula>"4 = Already present, no action needed"</formula>
    </cfRule>
  </conditionalFormatting>
  <conditionalFormatting sqref="U28:U30">
    <cfRule type="cellIs" dxfId="7674" priority="8186" operator="equal">
      <formula>"0 = No answer/Not Applicable"</formula>
    </cfRule>
    <cfRule type="cellIs" dxfId="7673" priority="8187" operator="equal">
      <formula>"1 = Not present, needs to be developed"</formula>
    </cfRule>
    <cfRule type="cellIs" dxfId="7672" priority="8188" operator="equal">
      <formula>"2 = Needs a lot of strengthening"</formula>
    </cfRule>
    <cfRule type="cellIs" dxfId="7671" priority="8189" operator="equal">
      <formula>"3 = Needs some strengthening"</formula>
    </cfRule>
    <cfRule type="cellIs" dxfId="7670" priority="8190" operator="equal">
      <formula>"4 = Already present, no action needed"</formula>
    </cfRule>
  </conditionalFormatting>
  <conditionalFormatting sqref="U32">
    <cfRule type="cellIs" dxfId="7669" priority="8181" operator="equal">
      <formula>"0 = No answer/Not Applicable"</formula>
    </cfRule>
    <cfRule type="cellIs" dxfId="7668" priority="8182" operator="equal">
      <formula>"1 = Not present, needs to be developed"</formula>
    </cfRule>
    <cfRule type="cellIs" dxfId="7667" priority="8183" operator="equal">
      <formula>"2 = Needs a lot of strengthening"</formula>
    </cfRule>
    <cfRule type="cellIs" dxfId="7666" priority="8184" operator="equal">
      <formula>"3 = Needs some strengthening"</formula>
    </cfRule>
    <cfRule type="cellIs" dxfId="7665" priority="8185" operator="equal">
      <formula>"4 = Already present, no action needed"</formula>
    </cfRule>
  </conditionalFormatting>
  <conditionalFormatting sqref="U34">
    <cfRule type="cellIs" dxfId="7664" priority="8176" operator="equal">
      <formula>"0 = No answer/Not Applicable"</formula>
    </cfRule>
    <cfRule type="cellIs" dxfId="7663" priority="8177" operator="equal">
      <formula>"1 = Not present, needs to be developed"</formula>
    </cfRule>
    <cfRule type="cellIs" dxfId="7662" priority="8178" operator="equal">
      <formula>"2 = Needs a lot of strengthening"</formula>
    </cfRule>
    <cfRule type="cellIs" dxfId="7661" priority="8179" operator="equal">
      <formula>"3 = Needs some strengthening"</formula>
    </cfRule>
    <cfRule type="cellIs" dxfId="7660" priority="8180" operator="equal">
      <formula>"4 = Already present, no action needed"</formula>
    </cfRule>
  </conditionalFormatting>
  <conditionalFormatting sqref="U37:U39">
    <cfRule type="cellIs" dxfId="7659" priority="8171" operator="equal">
      <formula>"0 = No answer/Not Applicable"</formula>
    </cfRule>
    <cfRule type="cellIs" dxfId="7658" priority="8172" operator="equal">
      <formula>"1 = Not present, needs to be developed"</formula>
    </cfRule>
    <cfRule type="cellIs" dxfId="7657" priority="8173" operator="equal">
      <formula>"2 = Needs a lot of strengthening"</formula>
    </cfRule>
    <cfRule type="cellIs" dxfId="7656" priority="8174" operator="equal">
      <formula>"3 = Needs some strengthening"</formula>
    </cfRule>
    <cfRule type="cellIs" dxfId="7655" priority="8175" operator="equal">
      <formula>"4 = Already present, no action needed"</formula>
    </cfRule>
  </conditionalFormatting>
  <conditionalFormatting sqref="U41:U45">
    <cfRule type="cellIs" dxfId="7654" priority="8166" operator="equal">
      <formula>"0 = No answer/Not Applicable"</formula>
    </cfRule>
    <cfRule type="cellIs" dxfId="7653" priority="8167" operator="equal">
      <formula>"1 = Not present, needs to be developed"</formula>
    </cfRule>
    <cfRule type="cellIs" dxfId="7652" priority="8168" operator="equal">
      <formula>"2 = Needs a lot of strengthening"</formula>
    </cfRule>
    <cfRule type="cellIs" dxfId="7651" priority="8169" operator="equal">
      <formula>"3 = Needs some strengthening"</formula>
    </cfRule>
    <cfRule type="cellIs" dxfId="7650" priority="8170" operator="equal">
      <formula>"4 = Already present, no action needed"</formula>
    </cfRule>
  </conditionalFormatting>
  <conditionalFormatting sqref="U47:U50">
    <cfRule type="cellIs" dxfId="7649" priority="8161" operator="equal">
      <formula>"0 = No answer/Not Applicable"</formula>
    </cfRule>
    <cfRule type="cellIs" dxfId="7648" priority="8162" operator="equal">
      <formula>"1 = Not present, needs to be developed"</formula>
    </cfRule>
    <cfRule type="cellIs" dxfId="7647" priority="8163" operator="equal">
      <formula>"2 = Needs a lot of strengthening"</formula>
    </cfRule>
    <cfRule type="cellIs" dxfId="7646" priority="8164" operator="equal">
      <formula>"3 = Needs some strengthening"</formula>
    </cfRule>
    <cfRule type="cellIs" dxfId="7645" priority="8165" operator="equal">
      <formula>"4 = Already present, no action needed"</formula>
    </cfRule>
  </conditionalFormatting>
  <conditionalFormatting sqref="U53:U54">
    <cfRule type="cellIs" dxfId="7644" priority="8156" operator="equal">
      <formula>"0 = No answer/Not Applicable"</formula>
    </cfRule>
    <cfRule type="cellIs" dxfId="7643" priority="8157" operator="equal">
      <formula>"1 = Not present, needs to be developed"</formula>
    </cfRule>
    <cfRule type="cellIs" dxfId="7642" priority="8158" operator="equal">
      <formula>"2 = Needs a lot of strengthening"</formula>
    </cfRule>
    <cfRule type="cellIs" dxfId="7641" priority="8159" operator="equal">
      <formula>"3 = Needs some strengthening"</formula>
    </cfRule>
    <cfRule type="cellIs" dxfId="7640" priority="8160" operator="equal">
      <formula>"4 = Already present, no action needed"</formula>
    </cfRule>
  </conditionalFormatting>
  <conditionalFormatting sqref="U56:U64">
    <cfRule type="cellIs" dxfId="7639" priority="8151" operator="equal">
      <formula>"0 = No answer/Not Applicable"</formula>
    </cfRule>
    <cfRule type="cellIs" dxfId="7638" priority="8152" operator="equal">
      <formula>"1 = Not present, needs to be developed"</formula>
    </cfRule>
    <cfRule type="cellIs" dxfId="7637" priority="8153" operator="equal">
      <formula>"2 = Needs a lot of strengthening"</formula>
    </cfRule>
    <cfRule type="cellIs" dxfId="7636" priority="8154" operator="equal">
      <formula>"3 = Needs some strengthening"</formula>
    </cfRule>
    <cfRule type="cellIs" dxfId="7635" priority="8155" operator="equal">
      <formula>"4 = Already present, no action needed"</formula>
    </cfRule>
  </conditionalFormatting>
  <conditionalFormatting sqref="W10:W11 Y10:Y11 AA10:AA11 AC10:AC11 AE10:AE11 AG10:AG11">
    <cfRule type="cellIs" dxfId="7634" priority="8146" operator="equal">
      <formula>"0 = No answer/Not Applicable"</formula>
    </cfRule>
    <cfRule type="cellIs" dxfId="7633" priority="8147" operator="equal">
      <formula>"1 = Not present, needs to be developed"</formula>
    </cfRule>
    <cfRule type="cellIs" dxfId="7632" priority="8148" operator="equal">
      <formula>"2 = Needs a lot of strengthening"</formula>
    </cfRule>
    <cfRule type="cellIs" dxfId="7631" priority="8149" operator="equal">
      <formula>"3 = Needs some strengthening"</formula>
    </cfRule>
    <cfRule type="cellIs" dxfId="7630" priority="8150" operator="equal">
      <formula>"4 = Already present, no action needed"</formula>
    </cfRule>
  </conditionalFormatting>
  <conditionalFormatting sqref="W13:W14">
    <cfRule type="cellIs" dxfId="7629" priority="8141" operator="equal">
      <formula>"0 = No answer/Not Applicable"</formula>
    </cfRule>
    <cfRule type="cellIs" dxfId="7628" priority="8142" operator="equal">
      <formula>"1 = Not present, needs to be developed"</formula>
    </cfRule>
    <cfRule type="cellIs" dxfId="7627" priority="8143" operator="equal">
      <formula>"2 = Needs a lot of strengthening"</formula>
    </cfRule>
    <cfRule type="cellIs" dxfId="7626" priority="8144" operator="equal">
      <formula>"3 = Needs some strengthening"</formula>
    </cfRule>
    <cfRule type="cellIs" dxfId="7625" priority="8145" operator="equal">
      <formula>"4 = Already present, no action needed"</formula>
    </cfRule>
  </conditionalFormatting>
  <conditionalFormatting sqref="W16:W17">
    <cfRule type="cellIs" dxfId="7624" priority="8136" operator="equal">
      <formula>"0 = No answer/Not Applicable"</formula>
    </cfRule>
    <cfRule type="cellIs" dxfId="7623" priority="8137" operator="equal">
      <formula>"1 = Not present, needs to be developed"</formula>
    </cfRule>
    <cfRule type="cellIs" dxfId="7622" priority="8138" operator="equal">
      <formula>"2 = Needs a lot of strengthening"</formula>
    </cfRule>
    <cfRule type="cellIs" dxfId="7621" priority="8139" operator="equal">
      <formula>"3 = Needs some strengthening"</formula>
    </cfRule>
    <cfRule type="cellIs" dxfId="7620" priority="8140" operator="equal">
      <formula>"4 = Already present, no action needed"</formula>
    </cfRule>
  </conditionalFormatting>
  <conditionalFormatting sqref="W20:W22">
    <cfRule type="cellIs" dxfId="7619" priority="8131" operator="equal">
      <formula>"0 = No answer/Not Applicable"</formula>
    </cfRule>
    <cfRule type="cellIs" dxfId="7618" priority="8132" operator="equal">
      <formula>"1 = Not present, needs to be developed"</formula>
    </cfRule>
    <cfRule type="cellIs" dxfId="7617" priority="8133" operator="equal">
      <formula>"2 = Needs a lot of strengthening"</formula>
    </cfRule>
    <cfRule type="cellIs" dxfId="7616" priority="8134" operator="equal">
      <formula>"3 = Needs some strengthening"</formula>
    </cfRule>
    <cfRule type="cellIs" dxfId="7615" priority="8135" operator="equal">
      <formula>"4 = Already present, no action needed"</formula>
    </cfRule>
  </conditionalFormatting>
  <conditionalFormatting sqref="W24:W25">
    <cfRule type="cellIs" dxfId="7614" priority="8126" operator="equal">
      <formula>"0 = No answer/Not Applicable"</formula>
    </cfRule>
    <cfRule type="cellIs" dxfId="7613" priority="8127" operator="equal">
      <formula>"1 = Not present, needs to be developed"</formula>
    </cfRule>
    <cfRule type="cellIs" dxfId="7612" priority="8128" operator="equal">
      <formula>"2 = Needs a lot of strengthening"</formula>
    </cfRule>
    <cfRule type="cellIs" dxfId="7611" priority="8129" operator="equal">
      <formula>"3 = Needs some strengthening"</formula>
    </cfRule>
    <cfRule type="cellIs" dxfId="7610" priority="8130" operator="equal">
      <formula>"4 = Already present, no action needed"</formula>
    </cfRule>
  </conditionalFormatting>
  <conditionalFormatting sqref="W28:W30">
    <cfRule type="cellIs" dxfId="7609" priority="8121" operator="equal">
      <formula>"0 = No answer/Not Applicable"</formula>
    </cfRule>
    <cfRule type="cellIs" dxfId="7608" priority="8122" operator="equal">
      <formula>"1 = Not present, needs to be developed"</formula>
    </cfRule>
    <cfRule type="cellIs" dxfId="7607" priority="8123" operator="equal">
      <formula>"2 = Needs a lot of strengthening"</formula>
    </cfRule>
    <cfRule type="cellIs" dxfId="7606" priority="8124" operator="equal">
      <formula>"3 = Needs some strengthening"</formula>
    </cfRule>
    <cfRule type="cellIs" dxfId="7605" priority="8125" operator="equal">
      <formula>"4 = Already present, no action needed"</formula>
    </cfRule>
  </conditionalFormatting>
  <conditionalFormatting sqref="W32">
    <cfRule type="cellIs" dxfId="7604" priority="8116" operator="equal">
      <formula>"0 = No answer/Not Applicable"</formula>
    </cfRule>
    <cfRule type="cellIs" dxfId="7603" priority="8117" operator="equal">
      <formula>"1 = Not present, needs to be developed"</formula>
    </cfRule>
    <cfRule type="cellIs" dxfId="7602" priority="8118" operator="equal">
      <formula>"2 = Needs a lot of strengthening"</formula>
    </cfRule>
    <cfRule type="cellIs" dxfId="7601" priority="8119" operator="equal">
      <formula>"3 = Needs some strengthening"</formula>
    </cfRule>
    <cfRule type="cellIs" dxfId="7600" priority="8120" operator="equal">
      <formula>"4 = Already present, no action needed"</formula>
    </cfRule>
  </conditionalFormatting>
  <conditionalFormatting sqref="W34">
    <cfRule type="cellIs" dxfId="7599" priority="8111" operator="equal">
      <formula>"0 = No answer/Not Applicable"</formula>
    </cfRule>
    <cfRule type="cellIs" dxfId="7598" priority="8112" operator="equal">
      <formula>"1 = Not present, needs to be developed"</formula>
    </cfRule>
    <cfRule type="cellIs" dxfId="7597" priority="8113" operator="equal">
      <formula>"2 = Needs a lot of strengthening"</formula>
    </cfRule>
    <cfRule type="cellIs" dxfId="7596" priority="8114" operator="equal">
      <formula>"3 = Needs some strengthening"</formula>
    </cfRule>
    <cfRule type="cellIs" dxfId="7595" priority="8115" operator="equal">
      <formula>"4 = Already present, no action needed"</formula>
    </cfRule>
  </conditionalFormatting>
  <conditionalFormatting sqref="W37:W39">
    <cfRule type="cellIs" dxfId="7594" priority="8106" operator="equal">
      <formula>"0 = No answer/Not Applicable"</formula>
    </cfRule>
    <cfRule type="cellIs" dxfId="7593" priority="8107" operator="equal">
      <formula>"1 = Not present, needs to be developed"</formula>
    </cfRule>
    <cfRule type="cellIs" dxfId="7592" priority="8108" operator="equal">
      <formula>"2 = Needs a lot of strengthening"</formula>
    </cfRule>
    <cfRule type="cellIs" dxfId="7591" priority="8109" operator="equal">
      <formula>"3 = Needs some strengthening"</formula>
    </cfRule>
    <cfRule type="cellIs" dxfId="7590" priority="8110" operator="equal">
      <formula>"4 = Already present, no action needed"</formula>
    </cfRule>
  </conditionalFormatting>
  <conditionalFormatting sqref="W41:W45">
    <cfRule type="cellIs" dxfId="7589" priority="8101" operator="equal">
      <formula>"0 = No answer/Not Applicable"</formula>
    </cfRule>
    <cfRule type="cellIs" dxfId="7588" priority="8102" operator="equal">
      <formula>"1 = Not present, needs to be developed"</formula>
    </cfRule>
    <cfRule type="cellIs" dxfId="7587" priority="8103" operator="equal">
      <formula>"2 = Needs a lot of strengthening"</formula>
    </cfRule>
    <cfRule type="cellIs" dxfId="7586" priority="8104" operator="equal">
      <formula>"3 = Needs some strengthening"</formula>
    </cfRule>
    <cfRule type="cellIs" dxfId="7585" priority="8105" operator="equal">
      <formula>"4 = Already present, no action needed"</formula>
    </cfRule>
  </conditionalFormatting>
  <conditionalFormatting sqref="W47:W50">
    <cfRule type="cellIs" dxfId="7584" priority="8096" operator="equal">
      <formula>"0 = No answer/Not Applicable"</formula>
    </cfRule>
    <cfRule type="cellIs" dxfId="7583" priority="8097" operator="equal">
      <formula>"1 = Not present, needs to be developed"</formula>
    </cfRule>
    <cfRule type="cellIs" dxfId="7582" priority="8098" operator="equal">
      <formula>"2 = Needs a lot of strengthening"</formula>
    </cfRule>
    <cfRule type="cellIs" dxfId="7581" priority="8099" operator="equal">
      <formula>"3 = Needs some strengthening"</formula>
    </cfRule>
    <cfRule type="cellIs" dxfId="7580" priority="8100" operator="equal">
      <formula>"4 = Already present, no action needed"</formula>
    </cfRule>
  </conditionalFormatting>
  <conditionalFormatting sqref="Y13:Y14">
    <cfRule type="cellIs" dxfId="7579" priority="8011" operator="equal">
      <formula>"0 = No answer/Not Applicable"</formula>
    </cfRule>
    <cfRule type="cellIs" dxfId="7578" priority="8012" operator="equal">
      <formula>"1 = Not present, needs to be developed"</formula>
    </cfRule>
    <cfRule type="cellIs" dxfId="7577" priority="8013" operator="equal">
      <formula>"2 = Needs a lot of strengthening"</formula>
    </cfRule>
    <cfRule type="cellIs" dxfId="7576" priority="8014" operator="equal">
      <formula>"3 = Needs some strengthening"</formula>
    </cfRule>
    <cfRule type="cellIs" dxfId="7575" priority="8015" operator="equal">
      <formula>"4 = Already present, no action needed"</formula>
    </cfRule>
  </conditionalFormatting>
  <conditionalFormatting sqref="Y16:Y17">
    <cfRule type="cellIs" dxfId="7574" priority="8006" operator="equal">
      <formula>"0 = No answer/Not Applicable"</formula>
    </cfRule>
    <cfRule type="cellIs" dxfId="7573" priority="8007" operator="equal">
      <formula>"1 = Not present, needs to be developed"</formula>
    </cfRule>
    <cfRule type="cellIs" dxfId="7572" priority="8008" operator="equal">
      <formula>"2 = Needs a lot of strengthening"</formula>
    </cfRule>
    <cfRule type="cellIs" dxfId="7571" priority="8009" operator="equal">
      <formula>"3 = Needs some strengthening"</formula>
    </cfRule>
    <cfRule type="cellIs" dxfId="7570" priority="8010" operator="equal">
      <formula>"4 = Already present, no action needed"</formula>
    </cfRule>
  </conditionalFormatting>
  <conditionalFormatting sqref="Y20:Y22">
    <cfRule type="cellIs" dxfId="7569" priority="8001" operator="equal">
      <formula>"0 = No answer/Not Applicable"</formula>
    </cfRule>
    <cfRule type="cellIs" dxfId="7568" priority="8002" operator="equal">
      <formula>"1 = Not present, needs to be developed"</formula>
    </cfRule>
    <cfRule type="cellIs" dxfId="7567" priority="8003" operator="equal">
      <formula>"2 = Needs a lot of strengthening"</formula>
    </cfRule>
    <cfRule type="cellIs" dxfId="7566" priority="8004" operator="equal">
      <formula>"3 = Needs some strengthening"</formula>
    </cfRule>
    <cfRule type="cellIs" dxfId="7565" priority="8005" operator="equal">
      <formula>"4 = Already present, no action needed"</formula>
    </cfRule>
  </conditionalFormatting>
  <conditionalFormatting sqref="Y24:Y25">
    <cfRule type="cellIs" dxfId="7564" priority="7996" operator="equal">
      <formula>"0 = No answer/Not Applicable"</formula>
    </cfRule>
    <cfRule type="cellIs" dxfId="7563" priority="7997" operator="equal">
      <formula>"1 = Not present, needs to be developed"</formula>
    </cfRule>
    <cfRule type="cellIs" dxfId="7562" priority="7998" operator="equal">
      <formula>"2 = Needs a lot of strengthening"</formula>
    </cfRule>
    <cfRule type="cellIs" dxfId="7561" priority="7999" operator="equal">
      <formula>"3 = Needs some strengthening"</formula>
    </cfRule>
    <cfRule type="cellIs" dxfId="7560" priority="8000" operator="equal">
      <formula>"4 = Already present, no action needed"</formula>
    </cfRule>
  </conditionalFormatting>
  <conditionalFormatting sqref="Y28:Y30">
    <cfRule type="cellIs" dxfId="7559" priority="7991" operator="equal">
      <formula>"0 = No answer/Not Applicable"</formula>
    </cfRule>
    <cfRule type="cellIs" dxfId="7558" priority="7992" operator="equal">
      <formula>"1 = Not present, needs to be developed"</formula>
    </cfRule>
    <cfRule type="cellIs" dxfId="7557" priority="7993" operator="equal">
      <formula>"2 = Needs a lot of strengthening"</formula>
    </cfRule>
    <cfRule type="cellIs" dxfId="7556" priority="7994" operator="equal">
      <formula>"3 = Needs some strengthening"</formula>
    </cfRule>
    <cfRule type="cellIs" dxfId="7555" priority="7995" operator="equal">
      <formula>"4 = Already present, no action needed"</formula>
    </cfRule>
  </conditionalFormatting>
  <conditionalFormatting sqref="Y32">
    <cfRule type="cellIs" dxfId="7554" priority="7986" operator="equal">
      <formula>"0 = No answer/Not Applicable"</formula>
    </cfRule>
    <cfRule type="cellIs" dxfId="7553" priority="7987" operator="equal">
      <formula>"1 = Not present, needs to be developed"</formula>
    </cfRule>
    <cfRule type="cellIs" dxfId="7552" priority="7988" operator="equal">
      <formula>"2 = Needs a lot of strengthening"</formula>
    </cfRule>
    <cfRule type="cellIs" dxfId="7551" priority="7989" operator="equal">
      <formula>"3 = Needs some strengthening"</formula>
    </cfRule>
    <cfRule type="cellIs" dxfId="7550" priority="7990" operator="equal">
      <formula>"4 = Already present, no action needed"</formula>
    </cfRule>
  </conditionalFormatting>
  <conditionalFormatting sqref="Y34">
    <cfRule type="cellIs" dxfId="7549" priority="7981" operator="equal">
      <formula>"0 = No answer/Not Applicable"</formula>
    </cfRule>
    <cfRule type="cellIs" dxfId="7548" priority="7982" operator="equal">
      <formula>"1 = Not present, needs to be developed"</formula>
    </cfRule>
    <cfRule type="cellIs" dxfId="7547" priority="7983" operator="equal">
      <formula>"2 = Needs a lot of strengthening"</formula>
    </cfRule>
    <cfRule type="cellIs" dxfId="7546" priority="7984" operator="equal">
      <formula>"3 = Needs some strengthening"</formula>
    </cfRule>
    <cfRule type="cellIs" dxfId="7545" priority="7985" operator="equal">
      <formula>"4 = Already present, no action needed"</formula>
    </cfRule>
  </conditionalFormatting>
  <conditionalFormatting sqref="Y37:Y39">
    <cfRule type="cellIs" dxfId="7544" priority="7976" operator="equal">
      <formula>"0 = No answer/Not Applicable"</formula>
    </cfRule>
    <cfRule type="cellIs" dxfId="7543" priority="7977" operator="equal">
      <formula>"1 = Not present, needs to be developed"</formula>
    </cfRule>
    <cfRule type="cellIs" dxfId="7542" priority="7978" operator="equal">
      <formula>"2 = Needs a lot of strengthening"</formula>
    </cfRule>
    <cfRule type="cellIs" dxfId="7541" priority="7979" operator="equal">
      <formula>"3 = Needs some strengthening"</formula>
    </cfRule>
    <cfRule type="cellIs" dxfId="7540" priority="7980" operator="equal">
      <formula>"4 = Already present, no action needed"</formula>
    </cfRule>
  </conditionalFormatting>
  <conditionalFormatting sqref="Y41:Y45">
    <cfRule type="cellIs" dxfId="7539" priority="7971" operator="equal">
      <formula>"0 = No answer/Not Applicable"</formula>
    </cfRule>
    <cfRule type="cellIs" dxfId="7538" priority="7972" operator="equal">
      <formula>"1 = Not present, needs to be developed"</formula>
    </cfRule>
    <cfRule type="cellIs" dxfId="7537" priority="7973" operator="equal">
      <formula>"2 = Needs a lot of strengthening"</formula>
    </cfRule>
    <cfRule type="cellIs" dxfId="7536" priority="7974" operator="equal">
      <formula>"3 = Needs some strengthening"</formula>
    </cfRule>
    <cfRule type="cellIs" dxfId="7535" priority="7975" operator="equal">
      <formula>"4 = Already present, no action needed"</formula>
    </cfRule>
  </conditionalFormatting>
  <conditionalFormatting sqref="Y47:Y50">
    <cfRule type="cellIs" dxfId="7534" priority="7966" operator="equal">
      <formula>"0 = No answer/Not Applicable"</formula>
    </cfRule>
    <cfRule type="cellIs" dxfId="7533" priority="7967" operator="equal">
      <formula>"1 = Not present, needs to be developed"</formula>
    </cfRule>
    <cfRule type="cellIs" dxfId="7532" priority="7968" operator="equal">
      <formula>"2 = Needs a lot of strengthening"</formula>
    </cfRule>
    <cfRule type="cellIs" dxfId="7531" priority="7969" operator="equal">
      <formula>"3 = Needs some strengthening"</formula>
    </cfRule>
    <cfRule type="cellIs" dxfId="7530" priority="7970" operator="equal">
      <formula>"4 = Already present, no action needed"</formula>
    </cfRule>
  </conditionalFormatting>
  <conditionalFormatting sqref="AA13:AA14">
    <cfRule type="cellIs" dxfId="7529" priority="7886" operator="equal">
      <formula>"0 = No answer/Not Applicable"</formula>
    </cfRule>
    <cfRule type="cellIs" dxfId="7528" priority="7887" operator="equal">
      <formula>"1 = Not present, needs to be developed"</formula>
    </cfRule>
    <cfRule type="cellIs" dxfId="7527" priority="7888" operator="equal">
      <formula>"2 = Needs a lot of strengthening"</formula>
    </cfRule>
    <cfRule type="cellIs" dxfId="7526" priority="7889" operator="equal">
      <formula>"3 = Needs some strengthening"</formula>
    </cfRule>
    <cfRule type="cellIs" dxfId="7525" priority="7890" operator="equal">
      <formula>"4 = Already present, no action needed"</formula>
    </cfRule>
  </conditionalFormatting>
  <conditionalFormatting sqref="AA16:AA17">
    <cfRule type="cellIs" dxfId="7524" priority="7881" operator="equal">
      <formula>"0 = No answer/Not Applicable"</formula>
    </cfRule>
    <cfRule type="cellIs" dxfId="7523" priority="7882" operator="equal">
      <formula>"1 = Not present, needs to be developed"</formula>
    </cfRule>
    <cfRule type="cellIs" dxfId="7522" priority="7883" operator="equal">
      <formula>"2 = Needs a lot of strengthening"</formula>
    </cfRule>
    <cfRule type="cellIs" dxfId="7521" priority="7884" operator="equal">
      <formula>"3 = Needs some strengthening"</formula>
    </cfRule>
    <cfRule type="cellIs" dxfId="7520" priority="7885" operator="equal">
      <formula>"4 = Already present, no action needed"</formula>
    </cfRule>
  </conditionalFormatting>
  <conditionalFormatting sqref="AA20:AA22">
    <cfRule type="cellIs" dxfId="7519" priority="7876" operator="equal">
      <formula>"0 = No answer/Not Applicable"</formula>
    </cfRule>
    <cfRule type="cellIs" dxfId="7518" priority="7877" operator="equal">
      <formula>"1 = Not present, needs to be developed"</formula>
    </cfRule>
    <cfRule type="cellIs" dxfId="7517" priority="7878" operator="equal">
      <formula>"2 = Needs a lot of strengthening"</formula>
    </cfRule>
    <cfRule type="cellIs" dxfId="7516" priority="7879" operator="equal">
      <formula>"3 = Needs some strengthening"</formula>
    </cfRule>
    <cfRule type="cellIs" dxfId="7515" priority="7880" operator="equal">
      <formula>"4 = Already present, no action needed"</formula>
    </cfRule>
  </conditionalFormatting>
  <conditionalFormatting sqref="AA24:AA25">
    <cfRule type="cellIs" dxfId="7514" priority="7871" operator="equal">
      <formula>"0 = No answer/Not Applicable"</formula>
    </cfRule>
    <cfRule type="cellIs" dxfId="7513" priority="7872" operator="equal">
      <formula>"1 = Not present, needs to be developed"</formula>
    </cfRule>
    <cfRule type="cellIs" dxfId="7512" priority="7873" operator="equal">
      <formula>"2 = Needs a lot of strengthening"</formula>
    </cfRule>
    <cfRule type="cellIs" dxfId="7511" priority="7874" operator="equal">
      <formula>"3 = Needs some strengthening"</formula>
    </cfRule>
    <cfRule type="cellIs" dxfId="7510" priority="7875" operator="equal">
      <formula>"4 = Already present, no action needed"</formula>
    </cfRule>
  </conditionalFormatting>
  <conditionalFormatting sqref="AA28:AA30">
    <cfRule type="cellIs" dxfId="7509" priority="7866" operator="equal">
      <formula>"0 = No answer/Not Applicable"</formula>
    </cfRule>
    <cfRule type="cellIs" dxfId="7508" priority="7867" operator="equal">
      <formula>"1 = Not present, needs to be developed"</formula>
    </cfRule>
    <cfRule type="cellIs" dxfId="7507" priority="7868" operator="equal">
      <formula>"2 = Needs a lot of strengthening"</formula>
    </cfRule>
    <cfRule type="cellIs" dxfId="7506" priority="7869" operator="equal">
      <formula>"3 = Needs some strengthening"</formula>
    </cfRule>
    <cfRule type="cellIs" dxfId="7505" priority="7870" operator="equal">
      <formula>"4 = Already present, no action needed"</formula>
    </cfRule>
  </conditionalFormatting>
  <conditionalFormatting sqref="AA32">
    <cfRule type="cellIs" dxfId="7504" priority="7861" operator="equal">
      <formula>"0 = No answer/Not Applicable"</formula>
    </cfRule>
    <cfRule type="cellIs" dxfId="7503" priority="7862" operator="equal">
      <formula>"1 = Not present, needs to be developed"</formula>
    </cfRule>
    <cfRule type="cellIs" dxfId="7502" priority="7863" operator="equal">
      <formula>"2 = Needs a lot of strengthening"</formula>
    </cfRule>
    <cfRule type="cellIs" dxfId="7501" priority="7864" operator="equal">
      <formula>"3 = Needs some strengthening"</formula>
    </cfRule>
    <cfRule type="cellIs" dxfId="7500" priority="7865" operator="equal">
      <formula>"4 = Already present, no action needed"</formula>
    </cfRule>
  </conditionalFormatting>
  <conditionalFormatting sqref="AA34">
    <cfRule type="cellIs" dxfId="7499" priority="7856" operator="equal">
      <formula>"0 = No answer/Not Applicable"</formula>
    </cfRule>
    <cfRule type="cellIs" dxfId="7498" priority="7857" operator="equal">
      <formula>"1 = Not present, needs to be developed"</formula>
    </cfRule>
    <cfRule type="cellIs" dxfId="7497" priority="7858" operator="equal">
      <formula>"2 = Needs a lot of strengthening"</formula>
    </cfRule>
    <cfRule type="cellIs" dxfId="7496" priority="7859" operator="equal">
      <formula>"3 = Needs some strengthening"</formula>
    </cfRule>
    <cfRule type="cellIs" dxfId="7495" priority="7860" operator="equal">
      <formula>"4 = Already present, no action needed"</formula>
    </cfRule>
  </conditionalFormatting>
  <conditionalFormatting sqref="AA37:AA39">
    <cfRule type="cellIs" dxfId="7494" priority="7851" operator="equal">
      <formula>"0 = No answer/Not Applicable"</formula>
    </cfRule>
    <cfRule type="cellIs" dxfId="7493" priority="7852" operator="equal">
      <formula>"1 = Not present, needs to be developed"</formula>
    </cfRule>
    <cfRule type="cellIs" dxfId="7492" priority="7853" operator="equal">
      <formula>"2 = Needs a lot of strengthening"</formula>
    </cfRule>
    <cfRule type="cellIs" dxfId="7491" priority="7854" operator="equal">
      <formula>"3 = Needs some strengthening"</formula>
    </cfRule>
    <cfRule type="cellIs" dxfId="7490" priority="7855" operator="equal">
      <formula>"4 = Already present, no action needed"</formula>
    </cfRule>
  </conditionalFormatting>
  <conditionalFormatting sqref="AA41:AA45">
    <cfRule type="cellIs" dxfId="7489" priority="7846" operator="equal">
      <formula>"0 = No answer/Not Applicable"</formula>
    </cfRule>
    <cfRule type="cellIs" dxfId="7488" priority="7847" operator="equal">
      <formula>"1 = Not present, needs to be developed"</formula>
    </cfRule>
    <cfRule type="cellIs" dxfId="7487" priority="7848" operator="equal">
      <formula>"2 = Needs a lot of strengthening"</formula>
    </cfRule>
    <cfRule type="cellIs" dxfId="7486" priority="7849" operator="equal">
      <formula>"3 = Needs some strengthening"</formula>
    </cfRule>
    <cfRule type="cellIs" dxfId="7485" priority="7850" operator="equal">
      <formula>"4 = Already present, no action needed"</formula>
    </cfRule>
  </conditionalFormatting>
  <conditionalFormatting sqref="AA47:AA50">
    <cfRule type="cellIs" dxfId="7484" priority="7841" operator="equal">
      <formula>"0 = No answer/Not Applicable"</formula>
    </cfRule>
    <cfRule type="cellIs" dxfId="7483" priority="7842" operator="equal">
      <formula>"1 = Not present, needs to be developed"</formula>
    </cfRule>
    <cfRule type="cellIs" dxfId="7482" priority="7843" operator="equal">
      <formula>"2 = Needs a lot of strengthening"</formula>
    </cfRule>
    <cfRule type="cellIs" dxfId="7481" priority="7844" operator="equal">
      <formula>"3 = Needs some strengthening"</formula>
    </cfRule>
    <cfRule type="cellIs" dxfId="7480" priority="7845" operator="equal">
      <formula>"4 = Already present, no action needed"</formula>
    </cfRule>
  </conditionalFormatting>
  <conditionalFormatting sqref="AA53:AA54">
    <cfRule type="cellIs" dxfId="7479" priority="7836" operator="equal">
      <formula>"0 = No answer/Not Applicable"</formula>
    </cfRule>
    <cfRule type="cellIs" dxfId="7478" priority="7837" operator="equal">
      <formula>"1 = Not present, needs to be developed"</formula>
    </cfRule>
    <cfRule type="cellIs" dxfId="7477" priority="7838" operator="equal">
      <formula>"2 = Needs a lot of strengthening"</formula>
    </cfRule>
    <cfRule type="cellIs" dxfId="7476" priority="7839" operator="equal">
      <formula>"3 = Needs some strengthening"</formula>
    </cfRule>
    <cfRule type="cellIs" dxfId="7475" priority="7840" operator="equal">
      <formula>"4 = Already present, no action needed"</formula>
    </cfRule>
  </conditionalFormatting>
  <conditionalFormatting sqref="AA56:AA64">
    <cfRule type="cellIs" dxfId="7474" priority="7831" operator="equal">
      <formula>"0 = No answer/Not Applicable"</formula>
    </cfRule>
    <cfRule type="cellIs" dxfId="7473" priority="7832" operator="equal">
      <formula>"1 = Not present, needs to be developed"</formula>
    </cfRule>
    <cfRule type="cellIs" dxfId="7472" priority="7833" operator="equal">
      <formula>"2 = Needs a lot of strengthening"</formula>
    </cfRule>
    <cfRule type="cellIs" dxfId="7471" priority="7834" operator="equal">
      <formula>"3 = Needs some strengthening"</formula>
    </cfRule>
    <cfRule type="cellIs" dxfId="7470" priority="7835" operator="equal">
      <formula>"4 = Already present, no action needed"</formula>
    </cfRule>
  </conditionalFormatting>
  <conditionalFormatting sqref="AC56:AC64">
    <cfRule type="cellIs" dxfId="7469" priority="7706" operator="equal">
      <formula>"0 = No answer/Not Applicable"</formula>
    </cfRule>
    <cfRule type="cellIs" dxfId="7468" priority="7707" operator="equal">
      <formula>"1 = Not present, needs to be developed"</formula>
    </cfRule>
    <cfRule type="cellIs" dxfId="7467" priority="7708" operator="equal">
      <formula>"2 = Needs a lot of strengthening"</formula>
    </cfRule>
    <cfRule type="cellIs" dxfId="7466" priority="7709" operator="equal">
      <formula>"3 = Needs some strengthening"</formula>
    </cfRule>
    <cfRule type="cellIs" dxfId="7465" priority="7710" operator="equal">
      <formula>"4 = Already present, no action needed"</formula>
    </cfRule>
  </conditionalFormatting>
  <conditionalFormatting sqref="AC13:AC14">
    <cfRule type="cellIs" dxfId="7464" priority="7761" operator="equal">
      <formula>"0 = No answer/Not Applicable"</formula>
    </cfRule>
    <cfRule type="cellIs" dxfId="7463" priority="7762" operator="equal">
      <formula>"1 = Not present, needs to be developed"</formula>
    </cfRule>
    <cfRule type="cellIs" dxfId="7462" priority="7763" operator="equal">
      <formula>"2 = Needs a lot of strengthening"</formula>
    </cfRule>
    <cfRule type="cellIs" dxfId="7461" priority="7764" operator="equal">
      <formula>"3 = Needs some strengthening"</formula>
    </cfRule>
    <cfRule type="cellIs" dxfId="7460" priority="7765" operator="equal">
      <formula>"4 = Already present, no action needed"</formula>
    </cfRule>
  </conditionalFormatting>
  <conditionalFormatting sqref="AC16:AC17">
    <cfRule type="cellIs" dxfId="7459" priority="7756" operator="equal">
      <formula>"0 = No answer/Not Applicable"</formula>
    </cfRule>
    <cfRule type="cellIs" dxfId="7458" priority="7757" operator="equal">
      <formula>"1 = Not present, needs to be developed"</formula>
    </cfRule>
    <cfRule type="cellIs" dxfId="7457" priority="7758" operator="equal">
      <formula>"2 = Needs a lot of strengthening"</formula>
    </cfRule>
    <cfRule type="cellIs" dxfId="7456" priority="7759" operator="equal">
      <formula>"3 = Needs some strengthening"</formula>
    </cfRule>
    <cfRule type="cellIs" dxfId="7455" priority="7760" operator="equal">
      <formula>"4 = Already present, no action needed"</formula>
    </cfRule>
  </conditionalFormatting>
  <conditionalFormatting sqref="AC20:AC22">
    <cfRule type="cellIs" dxfId="7454" priority="7751" operator="equal">
      <formula>"0 = No answer/Not Applicable"</formula>
    </cfRule>
    <cfRule type="cellIs" dxfId="7453" priority="7752" operator="equal">
      <formula>"1 = Not present, needs to be developed"</formula>
    </cfRule>
    <cfRule type="cellIs" dxfId="7452" priority="7753" operator="equal">
      <formula>"2 = Needs a lot of strengthening"</formula>
    </cfRule>
    <cfRule type="cellIs" dxfId="7451" priority="7754" operator="equal">
      <formula>"3 = Needs some strengthening"</formula>
    </cfRule>
    <cfRule type="cellIs" dxfId="7450" priority="7755" operator="equal">
      <formula>"4 = Already present, no action needed"</formula>
    </cfRule>
  </conditionalFormatting>
  <conditionalFormatting sqref="AC24:AC25">
    <cfRule type="cellIs" dxfId="7449" priority="7746" operator="equal">
      <formula>"0 = No answer/Not Applicable"</formula>
    </cfRule>
    <cfRule type="cellIs" dxfId="7448" priority="7747" operator="equal">
      <formula>"1 = Not present, needs to be developed"</formula>
    </cfRule>
    <cfRule type="cellIs" dxfId="7447" priority="7748" operator="equal">
      <formula>"2 = Needs a lot of strengthening"</formula>
    </cfRule>
    <cfRule type="cellIs" dxfId="7446" priority="7749" operator="equal">
      <formula>"3 = Needs some strengthening"</formula>
    </cfRule>
    <cfRule type="cellIs" dxfId="7445" priority="7750" operator="equal">
      <formula>"4 = Already present, no action needed"</formula>
    </cfRule>
  </conditionalFormatting>
  <conditionalFormatting sqref="AC28:AC30">
    <cfRule type="cellIs" dxfId="7444" priority="7741" operator="equal">
      <formula>"0 = No answer/Not Applicable"</formula>
    </cfRule>
    <cfRule type="cellIs" dxfId="7443" priority="7742" operator="equal">
      <formula>"1 = Not present, needs to be developed"</formula>
    </cfRule>
    <cfRule type="cellIs" dxfId="7442" priority="7743" operator="equal">
      <formula>"2 = Needs a lot of strengthening"</formula>
    </cfRule>
    <cfRule type="cellIs" dxfId="7441" priority="7744" operator="equal">
      <formula>"3 = Needs some strengthening"</formula>
    </cfRule>
    <cfRule type="cellIs" dxfId="7440" priority="7745" operator="equal">
      <formula>"4 = Already present, no action needed"</formula>
    </cfRule>
  </conditionalFormatting>
  <conditionalFormatting sqref="AC32">
    <cfRule type="cellIs" dxfId="7439" priority="7736" operator="equal">
      <formula>"0 = No answer/Not Applicable"</formula>
    </cfRule>
    <cfRule type="cellIs" dxfId="7438" priority="7737" operator="equal">
      <formula>"1 = Not present, needs to be developed"</formula>
    </cfRule>
    <cfRule type="cellIs" dxfId="7437" priority="7738" operator="equal">
      <formula>"2 = Needs a lot of strengthening"</formula>
    </cfRule>
    <cfRule type="cellIs" dxfId="7436" priority="7739" operator="equal">
      <formula>"3 = Needs some strengthening"</formula>
    </cfRule>
    <cfRule type="cellIs" dxfId="7435" priority="7740" operator="equal">
      <formula>"4 = Already present, no action needed"</formula>
    </cfRule>
  </conditionalFormatting>
  <conditionalFormatting sqref="AC34">
    <cfRule type="cellIs" dxfId="7434" priority="7731" operator="equal">
      <formula>"0 = No answer/Not Applicable"</formula>
    </cfRule>
    <cfRule type="cellIs" dxfId="7433" priority="7732" operator="equal">
      <formula>"1 = Not present, needs to be developed"</formula>
    </cfRule>
    <cfRule type="cellIs" dxfId="7432" priority="7733" operator="equal">
      <formula>"2 = Needs a lot of strengthening"</formula>
    </cfRule>
    <cfRule type="cellIs" dxfId="7431" priority="7734" operator="equal">
      <formula>"3 = Needs some strengthening"</formula>
    </cfRule>
    <cfRule type="cellIs" dxfId="7430" priority="7735" operator="equal">
      <formula>"4 = Already present, no action needed"</formula>
    </cfRule>
  </conditionalFormatting>
  <conditionalFormatting sqref="AC37:AC39">
    <cfRule type="cellIs" dxfId="7429" priority="7726" operator="equal">
      <formula>"0 = No answer/Not Applicable"</formula>
    </cfRule>
    <cfRule type="cellIs" dxfId="7428" priority="7727" operator="equal">
      <formula>"1 = Not present, needs to be developed"</formula>
    </cfRule>
    <cfRule type="cellIs" dxfId="7427" priority="7728" operator="equal">
      <formula>"2 = Needs a lot of strengthening"</formula>
    </cfRule>
    <cfRule type="cellIs" dxfId="7426" priority="7729" operator="equal">
      <formula>"3 = Needs some strengthening"</formula>
    </cfRule>
    <cfRule type="cellIs" dxfId="7425" priority="7730" operator="equal">
      <formula>"4 = Already present, no action needed"</formula>
    </cfRule>
  </conditionalFormatting>
  <conditionalFormatting sqref="AC41:AC45">
    <cfRule type="cellIs" dxfId="7424" priority="7721" operator="equal">
      <formula>"0 = No answer/Not Applicable"</formula>
    </cfRule>
    <cfRule type="cellIs" dxfId="7423" priority="7722" operator="equal">
      <formula>"1 = Not present, needs to be developed"</formula>
    </cfRule>
    <cfRule type="cellIs" dxfId="7422" priority="7723" operator="equal">
      <formula>"2 = Needs a lot of strengthening"</formula>
    </cfRule>
    <cfRule type="cellIs" dxfId="7421" priority="7724" operator="equal">
      <formula>"3 = Needs some strengthening"</formula>
    </cfRule>
    <cfRule type="cellIs" dxfId="7420" priority="7725" operator="equal">
      <formula>"4 = Already present, no action needed"</formula>
    </cfRule>
  </conditionalFormatting>
  <conditionalFormatting sqref="AC47:AC50">
    <cfRule type="cellIs" dxfId="7419" priority="7716" operator="equal">
      <formula>"0 = No answer/Not Applicable"</formula>
    </cfRule>
    <cfRule type="cellIs" dxfId="7418" priority="7717" operator="equal">
      <formula>"1 = Not present, needs to be developed"</formula>
    </cfRule>
    <cfRule type="cellIs" dxfId="7417" priority="7718" operator="equal">
      <formula>"2 = Needs a lot of strengthening"</formula>
    </cfRule>
    <cfRule type="cellIs" dxfId="7416" priority="7719" operator="equal">
      <formula>"3 = Needs some strengthening"</formula>
    </cfRule>
    <cfRule type="cellIs" dxfId="7415" priority="7720" operator="equal">
      <formula>"4 = Already present, no action needed"</formula>
    </cfRule>
  </conditionalFormatting>
  <conditionalFormatting sqref="AC53:AC54">
    <cfRule type="cellIs" dxfId="7414" priority="7711" operator="equal">
      <formula>"0 = No answer/Not Applicable"</formula>
    </cfRule>
    <cfRule type="cellIs" dxfId="7413" priority="7712" operator="equal">
      <formula>"1 = Not present, needs to be developed"</formula>
    </cfRule>
    <cfRule type="cellIs" dxfId="7412" priority="7713" operator="equal">
      <formula>"2 = Needs a lot of strengthening"</formula>
    </cfRule>
    <cfRule type="cellIs" dxfId="7411" priority="7714" operator="equal">
      <formula>"3 = Needs some strengthening"</formula>
    </cfRule>
    <cfRule type="cellIs" dxfId="7410" priority="7715" operator="equal">
      <formula>"4 = Already present, no action needed"</formula>
    </cfRule>
  </conditionalFormatting>
  <conditionalFormatting sqref="AE56:AE64">
    <cfRule type="cellIs" dxfId="7409" priority="7581" operator="equal">
      <formula>"0 = No answer/Not Applicable"</formula>
    </cfRule>
    <cfRule type="cellIs" dxfId="7408" priority="7582" operator="equal">
      <formula>"1 = Not present, needs to be developed"</formula>
    </cfRule>
    <cfRule type="cellIs" dxfId="7407" priority="7583" operator="equal">
      <formula>"2 = Needs a lot of strengthening"</formula>
    </cfRule>
    <cfRule type="cellIs" dxfId="7406" priority="7584" operator="equal">
      <formula>"3 = Needs some strengthening"</formula>
    </cfRule>
    <cfRule type="cellIs" dxfId="7405" priority="7585" operator="equal">
      <formula>"4 = Already present, no action needed"</formula>
    </cfRule>
  </conditionalFormatting>
  <conditionalFormatting sqref="AE13:AE14">
    <cfRule type="cellIs" dxfId="7404" priority="7636" operator="equal">
      <formula>"0 = No answer/Not Applicable"</formula>
    </cfRule>
    <cfRule type="cellIs" dxfId="7403" priority="7637" operator="equal">
      <formula>"1 = Not present, needs to be developed"</formula>
    </cfRule>
    <cfRule type="cellIs" dxfId="7402" priority="7638" operator="equal">
      <formula>"2 = Needs a lot of strengthening"</formula>
    </cfRule>
    <cfRule type="cellIs" dxfId="7401" priority="7639" operator="equal">
      <formula>"3 = Needs some strengthening"</formula>
    </cfRule>
    <cfRule type="cellIs" dxfId="7400" priority="7640" operator="equal">
      <formula>"4 = Already present, no action needed"</formula>
    </cfRule>
  </conditionalFormatting>
  <conditionalFormatting sqref="AE16:AE17">
    <cfRule type="cellIs" dxfId="7399" priority="7631" operator="equal">
      <formula>"0 = No answer/Not Applicable"</formula>
    </cfRule>
    <cfRule type="cellIs" dxfId="7398" priority="7632" operator="equal">
      <formula>"1 = Not present, needs to be developed"</formula>
    </cfRule>
    <cfRule type="cellIs" dxfId="7397" priority="7633" operator="equal">
      <formula>"2 = Needs a lot of strengthening"</formula>
    </cfRule>
    <cfRule type="cellIs" dxfId="7396" priority="7634" operator="equal">
      <formula>"3 = Needs some strengthening"</formula>
    </cfRule>
    <cfRule type="cellIs" dxfId="7395" priority="7635" operator="equal">
      <formula>"4 = Already present, no action needed"</formula>
    </cfRule>
  </conditionalFormatting>
  <conditionalFormatting sqref="AE20:AE22">
    <cfRule type="cellIs" dxfId="7394" priority="7626" operator="equal">
      <formula>"0 = No answer/Not Applicable"</formula>
    </cfRule>
    <cfRule type="cellIs" dxfId="7393" priority="7627" operator="equal">
      <formula>"1 = Not present, needs to be developed"</formula>
    </cfRule>
    <cfRule type="cellIs" dxfId="7392" priority="7628" operator="equal">
      <formula>"2 = Needs a lot of strengthening"</formula>
    </cfRule>
    <cfRule type="cellIs" dxfId="7391" priority="7629" operator="equal">
      <formula>"3 = Needs some strengthening"</formula>
    </cfRule>
    <cfRule type="cellIs" dxfId="7390" priority="7630" operator="equal">
      <formula>"4 = Already present, no action needed"</formula>
    </cfRule>
  </conditionalFormatting>
  <conditionalFormatting sqref="AE24:AE25">
    <cfRule type="cellIs" dxfId="7389" priority="7621" operator="equal">
      <formula>"0 = No answer/Not Applicable"</formula>
    </cfRule>
    <cfRule type="cellIs" dxfId="7388" priority="7622" operator="equal">
      <formula>"1 = Not present, needs to be developed"</formula>
    </cfRule>
    <cfRule type="cellIs" dxfId="7387" priority="7623" operator="equal">
      <formula>"2 = Needs a lot of strengthening"</formula>
    </cfRule>
    <cfRule type="cellIs" dxfId="7386" priority="7624" operator="equal">
      <formula>"3 = Needs some strengthening"</formula>
    </cfRule>
    <cfRule type="cellIs" dxfId="7385" priority="7625" operator="equal">
      <formula>"4 = Already present, no action needed"</formula>
    </cfRule>
  </conditionalFormatting>
  <conditionalFormatting sqref="AE28:AE30">
    <cfRule type="cellIs" dxfId="7384" priority="7616" operator="equal">
      <formula>"0 = No answer/Not Applicable"</formula>
    </cfRule>
    <cfRule type="cellIs" dxfId="7383" priority="7617" operator="equal">
      <formula>"1 = Not present, needs to be developed"</formula>
    </cfRule>
    <cfRule type="cellIs" dxfId="7382" priority="7618" operator="equal">
      <formula>"2 = Needs a lot of strengthening"</formula>
    </cfRule>
    <cfRule type="cellIs" dxfId="7381" priority="7619" operator="equal">
      <formula>"3 = Needs some strengthening"</formula>
    </cfRule>
    <cfRule type="cellIs" dxfId="7380" priority="7620" operator="equal">
      <formula>"4 = Already present, no action needed"</formula>
    </cfRule>
  </conditionalFormatting>
  <conditionalFormatting sqref="AE32">
    <cfRule type="cellIs" dxfId="7379" priority="7611" operator="equal">
      <formula>"0 = No answer/Not Applicable"</formula>
    </cfRule>
    <cfRule type="cellIs" dxfId="7378" priority="7612" operator="equal">
      <formula>"1 = Not present, needs to be developed"</formula>
    </cfRule>
    <cfRule type="cellIs" dxfId="7377" priority="7613" operator="equal">
      <formula>"2 = Needs a lot of strengthening"</formula>
    </cfRule>
    <cfRule type="cellIs" dxfId="7376" priority="7614" operator="equal">
      <formula>"3 = Needs some strengthening"</formula>
    </cfRule>
    <cfRule type="cellIs" dxfId="7375" priority="7615" operator="equal">
      <formula>"4 = Already present, no action needed"</formula>
    </cfRule>
  </conditionalFormatting>
  <conditionalFormatting sqref="AE34">
    <cfRule type="cellIs" dxfId="7374" priority="7606" operator="equal">
      <formula>"0 = No answer/Not Applicable"</formula>
    </cfRule>
    <cfRule type="cellIs" dxfId="7373" priority="7607" operator="equal">
      <formula>"1 = Not present, needs to be developed"</formula>
    </cfRule>
    <cfRule type="cellIs" dxfId="7372" priority="7608" operator="equal">
      <formula>"2 = Needs a lot of strengthening"</formula>
    </cfRule>
    <cfRule type="cellIs" dxfId="7371" priority="7609" operator="equal">
      <formula>"3 = Needs some strengthening"</formula>
    </cfRule>
    <cfRule type="cellIs" dxfId="7370" priority="7610" operator="equal">
      <formula>"4 = Already present, no action needed"</formula>
    </cfRule>
  </conditionalFormatting>
  <conditionalFormatting sqref="AE37:AE39">
    <cfRule type="cellIs" dxfId="7369" priority="7601" operator="equal">
      <formula>"0 = No answer/Not Applicable"</formula>
    </cfRule>
    <cfRule type="cellIs" dxfId="7368" priority="7602" operator="equal">
      <formula>"1 = Not present, needs to be developed"</formula>
    </cfRule>
    <cfRule type="cellIs" dxfId="7367" priority="7603" operator="equal">
      <formula>"2 = Needs a lot of strengthening"</formula>
    </cfRule>
    <cfRule type="cellIs" dxfId="7366" priority="7604" operator="equal">
      <formula>"3 = Needs some strengthening"</formula>
    </cfRule>
    <cfRule type="cellIs" dxfId="7365" priority="7605" operator="equal">
      <formula>"4 = Already present, no action needed"</formula>
    </cfRule>
  </conditionalFormatting>
  <conditionalFormatting sqref="AE41:AE45">
    <cfRule type="cellIs" dxfId="7364" priority="7596" operator="equal">
      <formula>"0 = No answer/Not Applicable"</formula>
    </cfRule>
    <cfRule type="cellIs" dxfId="7363" priority="7597" operator="equal">
      <formula>"1 = Not present, needs to be developed"</formula>
    </cfRule>
    <cfRule type="cellIs" dxfId="7362" priority="7598" operator="equal">
      <formula>"2 = Needs a lot of strengthening"</formula>
    </cfRule>
    <cfRule type="cellIs" dxfId="7361" priority="7599" operator="equal">
      <formula>"3 = Needs some strengthening"</formula>
    </cfRule>
    <cfRule type="cellIs" dxfId="7360" priority="7600" operator="equal">
      <formula>"4 = Already present, no action needed"</formula>
    </cfRule>
  </conditionalFormatting>
  <conditionalFormatting sqref="AE47:AE50">
    <cfRule type="cellIs" dxfId="7359" priority="7591" operator="equal">
      <formula>"0 = No answer/Not Applicable"</formula>
    </cfRule>
    <cfRule type="cellIs" dxfId="7358" priority="7592" operator="equal">
      <formula>"1 = Not present, needs to be developed"</formula>
    </cfRule>
    <cfRule type="cellIs" dxfId="7357" priority="7593" operator="equal">
      <formula>"2 = Needs a lot of strengthening"</formula>
    </cfRule>
    <cfRule type="cellIs" dxfId="7356" priority="7594" operator="equal">
      <formula>"3 = Needs some strengthening"</formula>
    </cfRule>
    <cfRule type="cellIs" dxfId="7355" priority="7595" operator="equal">
      <formula>"4 = Already present, no action needed"</formula>
    </cfRule>
  </conditionalFormatting>
  <conditionalFormatting sqref="AE53:AE54">
    <cfRule type="cellIs" dxfId="7354" priority="7586" operator="equal">
      <formula>"0 = No answer/Not Applicable"</formula>
    </cfRule>
    <cfRule type="cellIs" dxfId="7353" priority="7587" operator="equal">
      <formula>"1 = Not present, needs to be developed"</formula>
    </cfRule>
    <cfRule type="cellIs" dxfId="7352" priority="7588" operator="equal">
      <formula>"2 = Needs a lot of strengthening"</formula>
    </cfRule>
    <cfRule type="cellIs" dxfId="7351" priority="7589" operator="equal">
      <formula>"3 = Needs some strengthening"</formula>
    </cfRule>
    <cfRule type="cellIs" dxfId="7350" priority="7590" operator="equal">
      <formula>"4 = Already present, no action needed"</formula>
    </cfRule>
  </conditionalFormatting>
  <conditionalFormatting sqref="AG56:AG64">
    <cfRule type="cellIs" dxfId="7349" priority="7456" operator="equal">
      <formula>"0 = No answer/Not Applicable"</formula>
    </cfRule>
    <cfRule type="cellIs" dxfId="7348" priority="7457" operator="equal">
      <formula>"1 = Not present, needs to be developed"</formula>
    </cfRule>
    <cfRule type="cellIs" dxfId="7347" priority="7458" operator="equal">
      <formula>"2 = Needs a lot of strengthening"</formula>
    </cfRule>
    <cfRule type="cellIs" dxfId="7346" priority="7459" operator="equal">
      <formula>"3 = Needs some strengthening"</formula>
    </cfRule>
    <cfRule type="cellIs" dxfId="7345" priority="7460" operator="equal">
      <formula>"4 = Already present, no action needed"</formula>
    </cfRule>
  </conditionalFormatting>
  <conditionalFormatting sqref="AG13:AG14">
    <cfRule type="cellIs" dxfId="7344" priority="7511" operator="equal">
      <formula>"0 = No answer/Not Applicable"</formula>
    </cfRule>
    <cfRule type="cellIs" dxfId="7343" priority="7512" operator="equal">
      <formula>"1 = Not present, needs to be developed"</formula>
    </cfRule>
    <cfRule type="cellIs" dxfId="7342" priority="7513" operator="equal">
      <formula>"2 = Needs a lot of strengthening"</formula>
    </cfRule>
    <cfRule type="cellIs" dxfId="7341" priority="7514" operator="equal">
      <formula>"3 = Needs some strengthening"</formula>
    </cfRule>
    <cfRule type="cellIs" dxfId="7340" priority="7515" operator="equal">
      <formula>"4 = Already present, no action needed"</formula>
    </cfRule>
  </conditionalFormatting>
  <conditionalFormatting sqref="AG16:AG17">
    <cfRule type="cellIs" dxfId="7339" priority="7506" operator="equal">
      <formula>"0 = No answer/Not Applicable"</formula>
    </cfRule>
    <cfRule type="cellIs" dxfId="7338" priority="7507" operator="equal">
      <formula>"1 = Not present, needs to be developed"</formula>
    </cfRule>
    <cfRule type="cellIs" dxfId="7337" priority="7508" operator="equal">
      <formula>"2 = Needs a lot of strengthening"</formula>
    </cfRule>
    <cfRule type="cellIs" dxfId="7336" priority="7509" operator="equal">
      <formula>"3 = Needs some strengthening"</formula>
    </cfRule>
    <cfRule type="cellIs" dxfId="7335" priority="7510" operator="equal">
      <formula>"4 = Already present, no action needed"</formula>
    </cfRule>
  </conditionalFormatting>
  <conditionalFormatting sqref="AG20:AG22">
    <cfRule type="cellIs" dxfId="7334" priority="7501" operator="equal">
      <formula>"0 = No answer/Not Applicable"</formula>
    </cfRule>
    <cfRule type="cellIs" dxfId="7333" priority="7502" operator="equal">
      <formula>"1 = Not present, needs to be developed"</formula>
    </cfRule>
    <cfRule type="cellIs" dxfId="7332" priority="7503" operator="equal">
      <formula>"2 = Needs a lot of strengthening"</formula>
    </cfRule>
    <cfRule type="cellIs" dxfId="7331" priority="7504" operator="equal">
      <formula>"3 = Needs some strengthening"</formula>
    </cfRule>
    <cfRule type="cellIs" dxfId="7330" priority="7505" operator="equal">
      <formula>"4 = Already present, no action needed"</formula>
    </cfRule>
  </conditionalFormatting>
  <conditionalFormatting sqref="AG24:AG25">
    <cfRule type="cellIs" dxfId="7329" priority="7496" operator="equal">
      <formula>"0 = No answer/Not Applicable"</formula>
    </cfRule>
    <cfRule type="cellIs" dxfId="7328" priority="7497" operator="equal">
      <formula>"1 = Not present, needs to be developed"</formula>
    </cfRule>
    <cfRule type="cellIs" dxfId="7327" priority="7498" operator="equal">
      <formula>"2 = Needs a lot of strengthening"</formula>
    </cfRule>
    <cfRule type="cellIs" dxfId="7326" priority="7499" operator="equal">
      <formula>"3 = Needs some strengthening"</formula>
    </cfRule>
    <cfRule type="cellIs" dxfId="7325" priority="7500" operator="equal">
      <formula>"4 = Already present, no action needed"</formula>
    </cfRule>
  </conditionalFormatting>
  <conditionalFormatting sqref="AG28:AG30">
    <cfRule type="cellIs" dxfId="7324" priority="7491" operator="equal">
      <formula>"0 = No answer/Not Applicable"</formula>
    </cfRule>
    <cfRule type="cellIs" dxfId="7323" priority="7492" operator="equal">
      <formula>"1 = Not present, needs to be developed"</formula>
    </cfRule>
    <cfRule type="cellIs" dxfId="7322" priority="7493" operator="equal">
      <formula>"2 = Needs a lot of strengthening"</formula>
    </cfRule>
    <cfRule type="cellIs" dxfId="7321" priority="7494" operator="equal">
      <formula>"3 = Needs some strengthening"</formula>
    </cfRule>
    <cfRule type="cellIs" dxfId="7320" priority="7495" operator="equal">
      <formula>"4 = Already present, no action needed"</formula>
    </cfRule>
  </conditionalFormatting>
  <conditionalFormatting sqref="AG32">
    <cfRule type="cellIs" dxfId="7319" priority="7486" operator="equal">
      <formula>"0 = No answer/Not Applicable"</formula>
    </cfRule>
    <cfRule type="cellIs" dxfId="7318" priority="7487" operator="equal">
      <formula>"1 = Not present, needs to be developed"</formula>
    </cfRule>
    <cfRule type="cellIs" dxfId="7317" priority="7488" operator="equal">
      <formula>"2 = Needs a lot of strengthening"</formula>
    </cfRule>
    <cfRule type="cellIs" dxfId="7316" priority="7489" operator="equal">
      <formula>"3 = Needs some strengthening"</formula>
    </cfRule>
    <cfRule type="cellIs" dxfId="7315" priority="7490" operator="equal">
      <formula>"4 = Already present, no action needed"</formula>
    </cfRule>
  </conditionalFormatting>
  <conditionalFormatting sqref="AG34">
    <cfRule type="cellIs" dxfId="7314" priority="7481" operator="equal">
      <formula>"0 = No answer/Not Applicable"</formula>
    </cfRule>
    <cfRule type="cellIs" dxfId="7313" priority="7482" operator="equal">
      <formula>"1 = Not present, needs to be developed"</formula>
    </cfRule>
    <cfRule type="cellIs" dxfId="7312" priority="7483" operator="equal">
      <formula>"2 = Needs a lot of strengthening"</formula>
    </cfRule>
    <cfRule type="cellIs" dxfId="7311" priority="7484" operator="equal">
      <formula>"3 = Needs some strengthening"</formula>
    </cfRule>
    <cfRule type="cellIs" dxfId="7310" priority="7485" operator="equal">
      <formula>"4 = Already present, no action needed"</formula>
    </cfRule>
  </conditionalFormatting>
  <conditionalFormatting sqref="AG37:AG39">
    <cfRule type="cellIs" dxfId="7309" priority="7476" operator="equal">
      <formula>"0 = No answer/Not Applicable"</formula>
    </cfRule>
    <cfRule type="cellIs" dxfId="7308" priority="7477" operator="equal">
      <formula>"1 = Not present, needs to be developed"</formula>
    </cfRule>
    <cfRule type="cellIs" dxfId="7307" priority="7478" operator="equal">
      <formula>"2 = Needs a lot of strengthening"</formula>
    </cfRule>
    <cfRule type="cellIs" dxfId="7306" priority="7479" operator="equal">
      <formula>"3 = Needs some strengthening"</formula>
    </cfRule>
    <cfRule type="cellIs" dxfId="7305" priority="7480" operator="equal">
      <formula>"4 = Already present, no action needed"</formula>
    </cfRule>
  </conditionalFormatting>
  <conditionalFormatting sqref="AG41:AG45">
    <cfRule type="cellIs" dxfId="7304" priority="7471" operator="equal">
      <formula>"0 = No answer/Not Applicable"</formula>
    </cfRule>
    <cfRule type="cellIs" dxfId="7303" priority="7472" operator="equal">
      <formula>"1 = Not present, needs to be developed"</formula>
    </cfRule>
    <cfRule type="cellIs" dxfId="7302" priority="7473" operator="equal">
      <formula>"2 = Needs a lot of strengthening"</formula>
    </cfRule>
    <cfRule type="cellIs" dxfId="7301" priority="7474" operator="equal">
      <formula>"3 = Needs some strengthening"</formula>
    </cfRule>
    <cfRule type="cellIs" dxfId="7300" priority="7475" operator="equal">
      <formula>"4 = Already present, no action needed"</formula>
    </cfRule>
  </conditionalFormatting>
  <conditionalFormatting sqref="AG47:AG50">
    <cfRule type="cellIs" dxfId="7299" priority="7466" operator="equal">
      <formula>"0 = No answer/Not Applicable"</formula>
    </cfRule>
    <cfRule type="cellIs" dxfId="7298" priority="7467" operator="equal">
      <formula>"1 = Not present, needs to be developed"</formula>
    </cfRule>
    <cfRule type="cellIs" dxfId="7297" priority="7468" operator="equal">
      <formula>"2 = Needs a lot of strengthening"</formula>
    </cfRule>
    <cfRule type="cellIs" dxfId="7296" priority="7469" operator="equal">
      <formula>"3 = Needs some strengthening"</formula>
    </cfRule>
    <cfRule type="cellIs" dxfId="7295" priority="7470" operator="equal">
      <formula>"4 = Already present, no action needed"</formula>
    </cfRule>
  </conditionalFormatting>
  <conditionalFormatting sqref="AG53:AG54">
    <cfRule type="cellIs" dxfId="7294" priority="7461" operator="equal">
      <formula>"0 = No answer/Not Applicable"</formula>
    </cfRule>
    <cfRule type="cellIs" dxfId="7293" priority="7462" operator="equal">
      <formula>"1 = Not present, needs to be developed"</formula>
    </cfRule>
    <cfRule type="cellIs" dxfId="7292" priority="7463" operator="equal">
      <formula>"2 = Needs a lot of strengthening"</formula>
    </cfRule>
    <cfRule type="cellIs" dxfId="7291" priority="7464" operator="equal">
      <formula>"3 = Needs some strengthening"</formula>
    </cfRule>
    <cfRule type="cellIs" dxfId="7290" priority="7465" operator="equal">
      <formula>"4 = Already present, no action needed"</formula>
    </cfRule>
  </conditionalFormatting>
  <conditionalFormatting sqref="AJ56:AJ64">
    <cfRule type="cellIs" dxfId="7289" priority="7391" operator="equal">
      <formula>"0 = No answer/Not Applicable"</formula>
    </cfRule>
    <cfRule type="cellIs" dxfId="7288" priority="7392" operator="equal">
      <formula>"1 = Not present, needs to be developed"</formula>
    </cfRule>
    <cfRule type="cellIs" dxfId="7287" priority="7393" operator="equal">
      <formula>"2 = Needs a lot of strengthening"</formula>
    </cfRule>
    <cfRule type="cellIs" dxfId="7286" priority="7394" operator="equal">
      <formula>"3 = Needs some strengthening"</formula>
    </cfRule>
    <cfRule type="cellIs" dxfId="7285" priority="7395" operator="equal">
      <formula>"4 = Already present, no action needed"</formula>
    </cfRule>
  </conditionalFormatting>
  <conditionalFormatting sqref="AJ10:AJ11">
    <cfRule type="cellIs" dxfId="7284" priority="7451" operator="equal">
      <formula>"0 = No answer/Not Applicable"</formula>
    </cfRule>
    <cfRule type="cellIs" dxfId="7283" priority="7452" operator="equal">
      <formula>"1 = Not present, needs to be developed"</formula>
    </cfRule>
    <cfRule type="cellIs" dxfId="7282" priority="7453" operator="equal">
      <formula>"2 = Needs a lot of strengthening"</formula>
    </cfRule>
    <cfRule type="cellIs" dxfId="7281" priority="7454" operator="equal">
      <formula>"3 = Needs some strengthening"</formula>
    </cfRule>
    <cfRule type="cellIs" dxfId="7280" priority="7455" operator="equal">
      <formula>"4 = Already present, no action needed"</formula>
    </cfRule>
  </conditionalFormatting>
  <conditionalFormatting sqref="AJ13:AJ14">
    <cfRule type="cellIs" dxfId="7279" priority="7446" operator="equal">
      <formula>"0 = No answer/Not Applicable"</formula>
    </cfRule>
    <cfRule type="cellIs" dxfId="7278" priority="7447" operator="equal">
      <formula>"1 = Not present, needs to be developed"</formula>
    </cfRule>
    <cfRule type="cellIs" dxfId="7277" priority="7448" operator="equal">
      <formula>"2 = Needs a lot of strengthening"</formula>
    </cfRule>
    <cfRule type="cellIs" dxfId="7276" priority="7449" operator="equal">
      <formula>"3 = Needs some strengthening"</formula>
    </cfRule>
    <cfRule type="cellIs" dxfId="7275" priority="7450" operator="equal">
      <formula>"4 = Already present, no action needed"</formula>
    </cfRule>
  </conditionalFormatting>
  <conditionalFormatting sqref="AJ16:AJ17">
    <cfRule type="cellIs" dxfId="7274" priority="7441" operator="equal">
      <formula>"0 = No answer/Not Applicable"</formula>
    </cfRule>
    <cfRule type="cellIs" dxfId="7273" priority="7442" operator="equal">
      <formula>"1 = Not present, needs to be developed"</formula>
    </cfRule>
    <cfRule type="cellIs" dxfId="7272" priority="7443" operator="equal">
      <formula>"2 = Needs a lot of strengthening"</formula>
    </cfRule>
    <cfRule type="cellIs" dxfId="7271" priority="7444" operator="equal">
      <formula>"3 = Needs some strengthening"</formula>
    </cfRule>
    <cfRule type="cellIs" dxfId="7270" priority="7445" operator="equal">
      <formula>"4 = Already present, no action needed"</formula>
    </cfRule>
  </conditionalFormatting>
  <conditionalFormatting sqref="AJ20:AJ22">
    <cfRule type="cellIs" dxfId="7269" priority="7436" operator="equal">
      <formula>"0 = No answer/Not Applicable"</formula>
    </cfRule>
    <cfRule type="cellIs" dxfId="7268" priority="7437" operator="equal">
      <formula>"1 = Not present, needs to be developed"</formula>
    </cfRule>
    <cfRule type="cellIs" dxfId="7267" priority="7438" operator="equal">
      <formula>"2 = Needs a lot of strengthening"</formula>
    </cfRule>
    <cfRule type="cellIs" dxfId="7266" priority="7439" operator="equal">
      <formula>"3 = Needs some strengthening"</formula>
    </cfRule>
    <cfRule type="cellIs" dxfId="7265" priority="7440" operator="equal">
      <formula>"4 = Already present, no action needed"</formula>
    </cfRule>
  </conditionalFormatting>
  <conditionalFormatting sqref="AJ24:AJ25">
    <cfRule type="cellIs" dxfId="7264" priority="7431" operator="equal">
      <formula>"0 = No answer/Not Applicable"</formula>
    </cfRule>
    <cfRule type="cellIs" dxfId="7263" priority="7432" operator="equal">
      <formula>"1 = Not present, needs to be developed"</formula>
    </cfRule>
    <cfRule type="cellIs" dxfId="7262" priority="7433" operator="equal">
      <formula>"2 = Needs a lot of strengthening"</formula>
    </cfRule>
    <cfRule type="cellIs" dxfId="7261" priority="7434" operator="equal">
      <formula>"3 = Needs some strengthening"</formula>
    </cfRule>
    <cfRule type="cellIs" dxfId="7260" priority="7435" operator="equal">
      <formula>"4 = Already present, no action needed"</formula>
    </cfRule>
  </conditionalFormatting>
  <conditionalFormatting sqref="AJ28:AJ30">
    <cfRule type="cellIs" dxfId="7259" priority="7426" operator="equal">
      <formula>"0 = No answer/Not Applicable"</formula>
    </cfRule>
    <cfRule type="cellIs" dxfId="7258" priority="7427" operator="equal">
      <formula>"1 = Not present, needs to be developed"</formula>
    </cfRule>
    <cfRule type="cellIs" dxfId="7257" priority="7428" operator="equal">
      <formula>"2 = Needs a lot of strengthening"</formula>
    </cfRule>
    <cfRule type="cellIs" dxfId="7256" priority="7429" operator="equal">
      <formula>"3 = Needs some strengthening"</formula>
    </cfRule>
    <cfRule type="cellIs" dxfId="7255" priority="7430" operator="equal">
      <formula>"4 = Already present, no action needed"</formula>
    </cfRule>
  </conditionalFormatting>
  <conditionalFormatting sqref="AJ32">
    <cfRule type="cellIs" dxfId="7254" priority="7421" operator="equal">
      <formula>"0 = No answer/Not Applicable"</formula>
    </cfRule>
    <cfRule type="cellIs" dxfId="7253" priority="7422" operator="equal">
      <formula>"1 = Not present, needs to be developed"</formula>
    </cfRule>
    <cfRule type="cellIs" dxfId="7252" priority="7423" operator="equal">
      <formula>"2 = Needs a lot of strengthening"</formula>
    </cfRule>
    <cfRule type="cellIs" dxfId="7251" priority="7424" operator="equal">
      <formula>"3 = Needs some strengthening"</formula>
    </cfRule>
    <cfRule type="cellIs" dxfId="7250" priority="7425" operator="equal">
      <formula>"4 = Already present, no action needed"</formula>
    </cfRule>
  </conditionalFormatting>
  <conditionalFormatting sqref="AJ34">
    <cfRule type="cellIs" dxfId="7249" priority="7416" operator="equal">
      <formula>"0 = No answer/Not Applicable"</formula>
    </cfRule>
    <cfRule type="cellIs" dxfId="7248" priority="7417" operator="equal">
      <formula>"1 = Not present, needs to be developed"</formula>
    </cfRule>
    <cfRule type="cellIs" dxfId="7247" priority="7418" operator="equal">
      <formula>"2 = Needs a lot of strengthening"</formula>
    </cfRule>
    <cfRule type="cellIs" dxfId="7246" priority="7419" operator="equal">
      <formula>"3 = Needs some strengthening"</formula>
    </cfRule>
    <cfRule type="cellIs" dxfId="7245" priority="7420" operator="equal">
      <formula>"4 = Already present, no action needed"</formula>
    </cfRule>
  </conditionalFormatting>
  <conditionalFormatting sqref="AJ37:AJ39">
    <cfRule type="cellIs" dxfId="7244" priority="7411" operator="equal">
      <formula>"0 = No answer/Not Applicable"</formula>
    </cfRule>
    <cfRule type="cellIs" dxfId="7243" priority="7412" operator="equal">
      <formula>"1 = Not present, needs to be developed"</formula>
    </cfRule>
    <cfRule type="cellIs" dxfId="7242" priority="7413" operator="equal">
      <formula>"2 = Needs a lot of strengthening"</formula>
    </cfRule>
    <cfRule type="cellIs" dxfId="7241" priority="7414" operator="equal">
      <formula>"3 = Needs some strengthening"</formula>
    </cfRule>
    <cfRule type="cellIs" dxfId="7240" priority="7415" operator="equal">
      <formula>"4 = Already present, no action needed"</formula>
    </cfRule>
  </conditionalFormatting>
  <conditionalFormatting sqref="AJ41:AJ45">
    <cfRule type="cellIs" dxfId="7239" priority="7406" operator="equal">
      <formula>"0 = No answer/Not Applicable"</formula>
    </cfRule>
    <cfRule type="cellIs" dxfId="7238" priority="7407" operator="equal">
      <formula>"1 = Not present, needs to be developed"</formula>
    </cfRule>
    <cfRule type="cellIs" dxfId="7237" priority="7408" operator="equal">
      <formula>"2 = Needs a lot of strengthening"</formula>
    </cfRule>
    <cfRule type="cellIs" dxfId="7236" priority="7409" operator="equal">
      <formula>"3 = Needs some strengthening"</formula>
    </cfRule>
    <cfRule type="cellIs" dxfId="7235" priority="7410" operator="equal">
      <formula>"4 = Already present, no action needed"</formula>
    </cfRule>
  </conditionalFormatting>
  <conditionalFormatting sqref="AJ47:AJ50">
    <cfRule type="cellIs" dxfId="7234" priority="7401" operator="equal">
      <formula>"0 = No answer/Not Applicable"</formula>
    </cfRule>
    <cfRule type="cellIs" dxfId="7233" priority="7402" operator="equal">
      <formula>"1 = Not present, needs to be developed"</formula>
    </cfRule>
    <cfRule type="cellIs" dxfId="7232" priority="7403" operator="equal">
      <formula>"2 = Needs a lot of strengthening"</formula>
    </cfRule>
    <cfRule type="cellIs" dxfId="7231" priority="7404" operator="equal">
      <formula>"3 = Needs some strengthening"</formula>
    </cfRule>
    <cfRule type="cellIs" dxfId="7230" priority="7405" operator="equal">
      <formula>"4 = Already present, no action needed"</formula>
    </cfRule>
  </conditionalFormatting>
  <conditionalFormatting sqref="AJ53:AJ54">
    <cfRule type="cellIs" dxfId="7229" priority="7396" operator="equal">
      <formula>"0 = No answer/Not Applicable"</formula>
    </cfRule>
    <cfRule type="cellIs" dxfId="7228" priority="7397" operator="equal">
      <formula>"1 = Not present, needs to be developed"</formula>
    </cfRule>
    <cfRule type="cellIs" dxfId="7227" priority="7398" operator="equal">
      <formula>"2 = Needs a lot of strengthening"</formula>
    </cfRule>
    <cfRule type="cellIs" dxfId="7226" priority="7399" operator="equal">
      <formula>"3 = Needs some strengthening"</formula>
    </cfRule>
    <cfRule type="cellIs" dxfId="7225" priority="7400" operator="equal">
      <formula>"4 = Already present, no action needed"</formula>
    </cfRule>
  </conditionalFormatting>
  <conditionalFormatting sqref="AL56:AL64">
    <cfRule type="cellIs" dxfId="7224" priority="7326" operator="equal">
      <formula>"0 = No answer/Not Applicable"</formula>
    </cfRule>
    <cfRule type="cellIs" dxfId="7223" priority="7327" operator="equal">
      <formula>"1 = Not present, needs to be developed"</formula>
    </cfRule>
    <cfRule type="cellIs" dxfId="7222" priority="7328" operator="equal">
      <formula>"2 = Needs a lot of strengthening"</formula>
    </cfRule>
    <cfRule type="cellIs" dxfId="7221" priority="7329" operator="equal">
      <formula>"3 = Needs some strengthening"</formula>
    </cfRule>
    <cfRule type="cellIs" dxfId="7220" priority="7330" operator="equal">
      <formula>"4 = Already present, no action needed"</formula>
    </cfRule>
  </conditionalFormatting>
  <conditionalFormatting sqref="AL10:AL11">
    <cfRule type="cellIs" dxfId="7219" priority="7386" operator="equal">
      <formula>"0 = No answer/Not Applicable"</formula>
    </cfRule>
    <cfRule type="cellIs" dxfId="7218" priority="7387" operator="equal">
      <formula>"1 = Not present, needs to be developed"</formula>
    </cfRule>
    <cfRule type="cellIs" dxfId="7217" priority="7388" operator="equal">
      <formula>"2 = Needs a lot of strengthening"</formula>
    </cfRule>
    <cfRule type="cellIs" dxfId="7216" priority="7389" operator="equal">
      <formula>"3 = Needs some strengthening"</formula>
    </cfRule>
    <cfRule type="cellIs" dxfId="7215" priority="7390" operator="equal">
      <formula>"4 = Already present, no action needed"</formula>
    </cfRule>
  </conditionalFormatting>
  <conditionalFormatting sqref="AL13:AL14">
    <cfRule type="cellIs" dxfId="7214" priority="7381" operator="equal">
      <formula>"0 = No answer/Not Applicable"</formula>
    </cfRule>
    <cfRule type="cellIs" dxfId="7213" priority="7382" operator="equal">
      <formula>"1 = Not present, needs to be developed"</formula>
    </cfRule>
    <cfRule type="cellIs" dxfId="7212" priority="7383" operator="equal">
      <formula>"2 = Needs a lot of strengthening"</formula>
    </cfRule>
    <cfRule type="cellIs" dxfId="7211" priority="7384" operator="equal">
      <formula>"3 = Needs some strengthening"</formula>
    </cfRule>
    <cfRule type="cellIs" dxfId="7210" priority="7385" operator="equal">
      <formula>"4 = Already present, no action needed"</formula>
    </cfRule>
  </conditionalFormatting>
  <conditionalFormatting sqref="AL16:AL17">
    <cfRule type="cellIs" dxfId="7209" priority="7376" operator="equal">
      <formula>"0 = No answer/Not Applicable"</formula>
    </cfRule>
    <cfRule type="cellIs" dxfId="7208" priority="7377" operator="equal">
      <formula>"1 = Not present, needs to be developed"</formula>
    </cfRule>
    <cfRule type="cellIs" dxfId="7207" priority="7378" operator="equal">
      <formula>"2 = Needs a lot of strengthening"</formula>
    </cfRule>
    <cfRule type="cellIs" dxfId="7206" priority="7379" operator="equal">
      <formula>"3 = Needs some strengthening"</formula>
    </cfRule>
    <cfRule type="cellIs" dxfId="7205" priority="7380" operator="equal">
      <formula>"4 = Already present, no action needed"</formula>
    </cfRule>
  </conditionalFormatting>
  <conditionalFormatting sqref="AL20:AL22">
    <cfRule type="cellIs" dxfId="7204" priority="7371" operator="equal">
      <formula>"0 = No answer/Not Applicable"</formula>
    </cfRule>
    <cfRule type="cellIs" dxfId="7203" priority="7372" operator="equal">
      <formula>"1 = Not present, needs to be developed"</formula>
    </cfRule>
    <cfRule type="cellIs" dxfId="7202" priority="7373" operator="equal">
      <formula>"2 = Needs a lot of strengthening"</formula>
    </cfRule>
    <cfRule type="cellIs" dxfId="7201" priority="7374" operator="equal">
      <formula>"3 = Needs some strengthening"</formula>
    </cfRule>
    <cfRule type="cellIs" dxfId="7200" priority="7375" operator="equal">
      <formula>"4 = Already present, no action needed"</formula>
    </cfRule>
  </conditionalFormatting>
  <conditionalFormatting sqref="AL24:AL25">
    <cfRule type="cellIs" dxfId="7199" priority="7366" operator="equal">
      <formula>"0 = No answer/Not Applicable"</formula>
    </cfRule>
    <cfRule type="cellIs" dxfId="7198" priority="7367" operator="equal">
      <formula>"1 = Not present, needs to be developed"</formula>
    </cfRule>
    <cfRule type="cellIs" dxfId="7197" priority="7368" operator="equal">
      <formula>"2 = Needs a lot of strengthening"</formula>
    </cfRule>
    <cfRule type="cellIs" dxfId="7196" priority="7369" operator="equal">
      <formula>"3 = Needs some strengthening"</formula>
    </cfRule>
    <cfRule type="cellIs" dxfId="7195" priority="7370" operator="equal">
      <formula>"4 = Already present, no action needed"</formula>
    </cfRule>
  </conditionalFormatting>
  <conditionalFormatting sqref="AL28:AL30">
    <cfRule type="cellIs" dxfId="7194" priority="7361" operator="equal">
      <formula>"0 = No answer/Not Applicable"</formula>
    </cfRule>
    <cfRule type="cellIs" dxfId="7193" priority="7362" operator="equal">
      <formula>"1 = Not present, needs to be developed"</formula>
    </cfRule>
    <cfRule type="cellIs" dxfId="7192" priority="7363" operator="equal">
      <formula>"2 = Needs a lot of strengthening"</formula>
    </cfRule>
    <cfRule type="cellIs" dxfId="7191" priority="7364" operator="equal">
      <formula>"3 = Needs some strengthening"</formula>
    </cfRule>
    <cfRule type="cellIs" dxfId="7190" priority="7365" operator="equal">
      <formula>"4 = Already present, no action needed"</formula>
    </cfRule>
  </conditionalFormatting>
  <conditionalFormatting sqref="AL32">
    <cfRule type="cellIs" dxfId="7189" priority="7356" operator="equal">
      <formula>"0 = No answer/Not Applicable"</formula>
    </cfRule>
    <cfRule type="cellIs" dxfId="7188" priority="7357" operator="equal">
      <formula>"1 = Not present, needs to be developed"</formula>
    </cfRule>
    <cfRule type="cellIs" dxfId="7187" priority="7358" operator="equal">
      <formula>"2 = Needs a lot of strengthening"</formula>
    </cfRule>
    <cfRule type="cellIs" dxfId="7186" priority="7359" operator="equal">
      <formula>"3 = Needs some strengthening"</formula>
    </cfRule>
    <cfRule type="cellIs" dxfId="7185" priority="7360" operator="equal">
      <formula>"4 = Already present, no action needed"</formula>
    </cfRule>
  </conditionalFormatting>
  <conditionalFormatting sqref="AL34">
    <cfRule type="cellIs" dxfId="7184" priority="7351" operator="equal">
      <formula>"0 = No answer/Not Applicable"</formula>
    </cfRule>
    <cfRule type="cellIs" dxfId="7183" priority="7352" operator="equal">
      <formula>"1 = Not present, needs to be developed"</formula>
    </cfRule>
    <cfRule type="cellIs" dxfId="7182" priority="7353" operator="equal">
      <formula>"2 = Needs a lot of strengthening"</formula>
    </cfRule>
    <cfRule type="cellIs" dxfId="7181" priority="7354" operator="equal">
      <formula>"3 = Needs some strengthening"</formula>
    </cfRule>
    <cfRule type="cellIs" dxfId="7180" priority="7355" operator="equal">
      <formula>"4 = Already present, no action needed"</formula>
    </cfRule>
  </conditionalFormatting>
  <conditionalFormatting sqref="AL37:AL39">
    <cfRule type="cellIs" dxfId="7179" priority="7346" operator="equal">
      <formula>"0 = No answer/Not Applicable"</formula>
    </cfRule>
    <cfRule type="cellIs" dxfId="7178" priority="7347" operator="equal">
      <formula>"1 = Not present, needs to be developed"</formula>
    </cfRule>
    <cfRule type="cellIs" dxfId="7177" priority="7348" operator="equal">
      <formula>"2 = Needs a lot of strengthening"</formula>
    </cfRule>
    <cfRule type="cellIs" dxfId="7176" priority="7349" operator="equal">
      <formula>"3 = Needs some strengthening"</formula>
    </cfRule>
    <cfRule type="cellIs" dxfId="7175" priority="7350" operator="equal">
      <formula>"4 = Already present, no action needed"</formula>
    </cfRule>
  </conditionalFormatting>
  <conditionalFormatting sqref="AL41:AL45">
    <cfRule type="cellIs" dxfId="7174" priority="7341" operator="equal">
      <formula>"0 = No answer/Not Applicable"</formula>
    </cfRule>
    <cfRule type="cellIs" dxfId="7173" priority="7342" operator="equal">
      <formula>"1 = Not present, needs to be developed"</formula>
    </cfRule>
    <cfRule type="cellIs" dxfId="7172" priority="7343" operator="equal">
      <formula>"2 = Needs a lot of strengthening"</formula>
    </cfRule>
    <cfRule type="cellIs" dxfId="7171" priority="7344" operator="equal">
      <formula>"3 = Needs some strengthening"</formula>
    </cfRule>
    <cfRule type="cellIs" dxfId="7170" priority="7345" operator="equal">
      <formula>"4 = Already present, no action needed"</formula>
    </cfRule>
  </conditionalFormatting>
  <conditionalFormatting sqref="AL47:AL50">
    <cfRule type="cellIs" dxfId="7169" priority="7336" operator="equal">
      <formula>"0 = No answer/Not Applicable"</formula>
    </cfRule>
    <cfRule type="cellIs" dxfId="7168" priority="7337" operator="equal">
      <formula>"1 = Not present, needs to be developed"</formula>
    </cfRule>
    <cfRule type="cellIs" dxfId="7167" priority="7338" operator="equal">
      <formula>"2 = Needs a lot of strengthening"</formula>
    </cfRule>
    <cfRule type="cellIs" dxfId="7166" priority="7339" operator="equal">
      <formula>"3 = Needs some strengthening"</formula>
    </cfRule>
    <cfRule type="cellIs" dxfId="7165" priority="7340" operator="equal">
      <formula>"4 = Already present, no action needed"</formula>
    </cfRule>
  </conditionalFormatting>
  <conditionalFormatting sqref="AL53:AL54">
    <cfRule type="cellIs" dxfId="7164" priority="7331" operator="equal">
      <formula>"0 = No answer/Not Applicable"</formula>
    </cfRule>
    <cfRule type="cellIs" dxfId="7163" priority="7332" operator="equal">
      <formula>"1 = Not present, needs to be developed"</formula>
    </cfRule>
    <cfRule type="cellIs" dxfId="7162" priority="7333" operator="equal">
      <formula>"2 = Needs a lot of strengthening"</formula>
    </cfRule>
    <cfRule type="cellIs" dxfId="7161" priority="7334" operator="equal">
      <formula>"3 = Needs some strengthening"</formula>
    </cfRule>
    <cfRule type="cellIs" dxfId="7160" priority="7335" operator="equal">
      <formula>"4 = Already present, no action needed"</formula>
    </cfRule>
  </conditionalFormatting>
  <conditionalFormatting sqref="AN56:AN64">
    <cfRule type="cellIs" dxfId="7159" priority="7261" operator="equal">
      <formula>"0 = No answer/Not Applicable"</formula>
    </cfRule>
    <cfRule type="cellIs" dxfId="7158" priority="7262" operator="equal">
      <formula>"1 = Not present, needs to be developed"</formula>
    </cfRule>
    <cfRule type="cellIs" dxfId="7157" priority="7263" operator="equal">
      <formula>"2 = Needs a lot of strengthening"</formula>
    </cfRule>
    <cfRule type="cellIs" dxfId="7156" priority="7264" operator="equal">
      <formula>"3 = Needs some strengthening"</formula>
    </cfRule>
    <cfRule type="cellIs" dxfId="7155" priority="7265" operator="equal">
      <formula>"4 = Already present, no action needed"</formula>
    </cfRule>
  </conditionalFormatting>
  <conditionalFormatting sqref="AN10:AN11">
    <cfRule type="cellIs" dxfId="7154" priority="7321" operator="equal">
      <formula>"0 = No answer/Not Applicable"</formula>
    </cfRule>
    <cfRule type="cellIs" dxfId="7153" priority="7322" operator="equal">
      <formula>"1 = Not present, needs to be developed"</formula>
    </cfRule>
    <cfRule type="cellIs" dxfId="7152" priority="7323" operator="equal">
      <formula>"2 = Needs a lot of strengthening"</formula>
    </cfRule>
    <cfRule type="cellIs" dxfId="7151" priority="7324" operator="equal">
      <formula>"3 = Needs some strengthening"</formula>
    </cfRule>
    <cfRule type="cellIs" dxfId="7150" priority="7325" operator="equal">
      <formula>"4 = Already present, no action needed"</formula>
    </cfRule>
  </conditionalFormatting>
  <conditionalFormatting sqref="AN13:AN14">
    <cfRule type="cellIs" dxfId="7149" priority="7316" operator="equal">
      <formula>"0 = No answer/Not Applicable"</formula>
    </cfRule>
    <cfRule type="cellIs" dxfId="7148" priority="7317" operator="equal">
      <formula>"1 = Not present, needs to be developed"</formula>
    </cfRule>
    <cfRule type="cellIs" dxfId="7147" priority="7318" operator="equal">
      <formula>"2 = Needs a lot of strengthening"</formula>
    </cfRule>
    <cfRule type="cellIs" dxfId="7146" priority="7319" operator="equal">
      <formula>"3 = Needs some strengthening"</formula>
    </cfRule>
    <cfRule type="cellIs" dxfId="7145" priority="7320" operator="equal">
      <formula>"4 = Already present, no action needed"</formula>
    </cfRule>
  </conditionalFormatting>
  <conditionalFormatting sqref="AN16:AN17">
    <cfRule type="cellIs" dxfId="7144" priority="7311" operator="equal">
      <formula>"0 = No answer/Not Applicable"</formula>
    </cfRule>
    <cfRule type="cellIs" dxfId="7143" priority="7312" operator="equal">
      <formula>"1 = Not present, needs to be developed"</formula>
    </cfRule>
    <cfRule type="cellIs" dxfId="7142" priority="7313" operator="equal">
      <formula>"2 = Needs a lot of strengthening"</formula>
    </cfRule>
    <cfRule type="cellIs" dxfId="7141" priority="7314" operator="equal">
      <formula>"3 = Needs some strengthening"</formula>
    </cfRule>
    <cfRule type="cellIs" dxfId="7140" priority="7315" operator="equal">
      <formula>"4 = Already present, no action needed"</formula>
    </cfRule>
  </conditionalFormatting>
  <conditionalFormatting sqref="AN20:AN22">
    <cfRule type="cellIs" dxfId="7139" priority="7306" operator="equal">
      <formula>"0 = No answer/Not Applicable"</formula>
    </cfRule>
    <cfRule type="cellIs" dxfId="7138" priority="7307" operator="equal">
      <formula>"1 = Not present, needs to be developed"</formula>
    </cfRule>
    <cfRule type="cellIs" dxfId="7137" priority="7308" operator="equal">
      <formula>"2 = Needs a lot of strengthening"</formula>
    </cfRule>
    <cfRule type="cellIs" dxfId="7136" priority="7309" operator="equal">
      <formula>"3 = Needs some strengthening"</formula>
    </cfRule>
    <cfRule type="cellIs" dxfId="7135" priority="7310" operator="equal">
      <formula>"4 = Already present, no action needed"</formula>
    </cfRule>
  </conditionalFormatting>
  <conditionalFormatting sqref="AN24:AN25">
    <cfRule type="cellIs" dxfId="7134" priority="7301" operator="equal">
      <formula>"0 = No answer/Not Applicable"</formula>
    </cfRule>
    <cfRule type="cellIs" dxfId="7133" priority="7302" operator="equal">
      <formula>"1 = Not present, needs to be developed"</formula>
    </cfRule>
    <cfRule type="cellIs" dxfId="7132" priority="7303" operator="equal">
      <formula>"2 = Needs a lot of strengthening"</formula>
    </cfRule>
    <cfRule type="cellIs" dxfId="7131" priority="7304" operator="equal">
      <formula>"3 = Needs some strengthening"</formula>
    </cfRule>
    <cfRule type="cellIs" dxfId="7130" priority="7305" operator="equal">
      <formula>"4 = Already present, no action needed"</formula>
    </cfRule>
  </conditionalFormatting>
  <conditionalFormatting sqref="AN28:AN30">
    <cfRule type="cellIs" dxfId="7129" priority="7296" operator="equal">
      <formula>"0 = No answer/Not Applicable"</formula>
    </cfRule>
    <cfRule type="cellIs" dxfId="7128" priority="7297" operator="equal">
      <formula>"1 = Not present, needs to be developed"</formula>
    </cfRule>
    <cfRule type="cellIs" dxfId="7127" priority="7298" operator="equal">
      <formula>"2 = Needs a lot of strengthening"</formula>
    </cfRule>
    <cfRule type="cellIs" dxfId="7126" priority="7299" operator="equal">
      <formula>"3 = Needs some strengthening"</formula>
    </cfRule>
    <cfRule type="cellIs" dxfId="7125" priority="7300" operator="equal">
      <formula>"4 = Already present, no action needed"</formula>
    </cfRule>
  </conditionalFormatting>
  <conditionalFormatting sqref="AN32">
    <cfRule type="cellIs" dxfId="7124" priority="7291" operator="equal">
      <formula>"0 = No answer/Not Applicable"</formula>
    </cfRule>
    <cfRule type="cellIs" dxfId="7123" priority="7292" operator="equal">
      <formula>"1 = Not present, needs to be developed"</formula>
    </cfRule>
    <cfRule type="cellIs" dxfId="7122" priority="7293" operator="equal">
      <formula>"2 = Needs a lot of strengthening"</formula>
    </cfRule>
    <cfRule type="cellIs" dxfId="7121" priority="7294" operator="equal">
      <formula>"3 = Needs some strengthening"</formula>
    </cfRule>
    <cfRule type="cellIs" dxfId="7120" priority="7295" operator="equal">
      <formula>"4 = Already present, no action needed"</formula>
    </cfRule>
  </conditionalFormatting>
  <conditionalFormatting sqref="AN34">
    <cfRule type="cellIs" dxfId="7119" priority="7286" operator="equal">
      <formula>"0 = No answer/Not Applicable"</formula>
    </cfRule>
    <cfRule type="cellIs" dxfId="7118" priority="7287" operator="equal">
      <formula>"1 = Not present, needs to be developed"</formula>
    </cfRule>
    <cfRule type="cellIs" dxfId="7117" priority="7288" operator="equal">
      <formula>"2 = Needs a lot of strengthening"</formula>
    </cfRule>
    <cfRule type="cellIs" dxfId="7116" priority="7289" operator="equal">
      <formula>"3 = Needs some strengthening"</formula>
    </cfRule>
    <cfRule type="cellIs" dxfId="7115" priority="7290" operator="equal">
      <formula>"4 = Already present, no action needed"</formula>
    </cfRule>
  </conditionalFormatting>
  <conditionalFormatting sqref="AN37:AN39">
    <cfRule type="cellIs" dxfId="7114" priority="7281" operator="equal">
      <formula>"0 = No answer/Not Applicable"</formula>
    </cfRule>
    <cfRule type="cellIs" dxfId="7113" priority="7282" operator="equal">
      <formula>"1 = Not present, needs to be developed"</formula>
    </cfRule>
    <cfRule type="cellIs" dxfId="7112" priority="7283" operator="equal">
      <formula>"2 = Needs a lot of strengthening"</formula>
    </cfRule>
    <cfRule type="cellIs" dxfId="7111" priority="7284" operator="equal">
      <formula>"3 = Needs some strengthening"</formula>
    </cfRule>
    <cfRule type="cellIs" dxfId="7110" priority="7285" operator="equal">
      <formula>"4 = Already present, no action needed"</formula>
    </cfRule>
  </conditionalFormatting>
  <conditionalFormatting sqref="AN41:AN45">
    <cfRule type="cellIs" dxfId="7109" priority="7276" operator="equal">
      <formula>"0 = No answer/Not Applicable"</formula>
    </cfRule>
    <cfRule type="cellIs" dxfId="7108" priority="7277" operator="equal">
      <formula>"1 = Not present, needs to be developed"</formula>
    </cfRule>
    <cfRule type="cellIs" dxfId="7107" priority="7278" operator="equal">
      <formula>"2 = Needs a lot of strengthening"</formula>
    </cfRule>
    <cfRule type="cellIs" dxfId="7106" priority="7279" operator="equal">
      <formula>"3 = Needs some strengthening"</formula>
    </cfRule>
    <cfRule type="cellIs" dxfId="7105" priority="7280" operator="equal">
      <formula>"4 = Already present, no action needed"</formula>
    </cfRule>
  </conditionalFormatting>
  <conditionalFormatting sqref="AN47:AN50">
    <cfRule type="cellIs" dxfId="7104" priority="7271" operator="equal">
      <formula>"0 = No answer/Not Applicable"</formula>
    </cfRule>
    <cfRule type="cellIs" dxfId="7103" priority="7272" operator="equal">
      <formula>"1 = Not present, needs to be developed"</formula>
    </cfRule>
    <cfRule type="cellIs" dxfId="7102" priority="7273" operator="equal">
      <formula>"2 = Needs a lot of strengthening"</formula>
    </cfRule>
    <cfRule type="cellIs" dxfId="7101" priority="7274" operator="equal">
      <formula>"3 = Needs some strengthening"</formula>
    </cfRule>
    <cfRule type="cellIs" dxfId="7100" priority="7275" operator="equal">
      <formula>"4 = Already present, no action needed"</formula>
    </cfRule>
  </conditionalFormatting>
  <conditionalFormatting sqref="AN53:AN54">
    <cfRule type="cellIs" dxfId="7099" priority="7266" operator="equal">
      <formula>"0 = No answer/Not Applicable"</formula>
    </cfRule>
    <cfRule type="cellIs" dxfId="7098" priority="7267" operator="equal">
      <formula>"1 = Not present, needs to be developed"</formula>
    </cfRule>
    <cfRule type="cellIs" dxfId="7097" priority="7268" operator="equal">
      <formula>"2 = Needs a lot of strengthening"</formula>
    </cfRule>
    <cfRule type="cellIs" dxfId="7096" priority="7269" operator="equal">
      <formula>"3 = Needs some strengthening"</formula>
    </cfRule>
    <cfRule type="cellIs" dxfId="7095" priority="7270" operator="equal">
      <formula>"4 = Already present, no action needed"</formula>
    </cfRule>
  </conditionalFormatting>
  <conditionalFormatting sqref="AP56:AP64">
    <cfRule type="cellIs" dxfId="7094" priority="7196" operator="equal">
      <formula>"0 = No answer/Not Applicable"</formula>
    </cfRule>
    <cfRule type="cellIs" dxfId="7093" priority="7197" operator="equal">
      <formula>"1 = Not present, needs to be developed"</formula>
    </cfRule>
    <cfRule type="cellIs" dxfId="7092" priority="7198" operator="equal">
      <formula>"2 = Needs a lot of strengthening"</formula>
    </cfRule>
    <cfRule type="cellIs" dxfId="7091" priority="7199" operator="equal">
      <formula>"3 = Needs some strengthening"</formula>
    </cfRule>
    <cfRule type="cellIs" dxfId="7090" priority="7200" operator="equal">
      <formula>"4 = Already present, no action needed"</formula>
    </cfRule>
  </conditionalFormatting>
  <conditionalFormatting sqref="AP10:AP11">
    <cfRule type="cellIs" dxfId="7089" priority="7256" operator="equal">
      <formula>"0 = No answer/Not Applicable"</formula>
    </cfRule>
    <cfRule type="cellIs" dxfId="7088" priority="7257" operator="equal">
      <formula>"1 = Not present, needs to be developed"</formula>
    </cfRule>
    <cfRule type="cellIs" dxfId="7087" priority="7258" operator="equal">
      <formula>"2 = Needs a lot of strengthening"</formula>
    </cfRule>
    <cfRule type="cellIs" dxfId="7086" priority="7259" operator="equal">
      <formula>"3 = Needs some strengthening"</formula>
    </cfRule>
    <cfRule type="cellIs" dxfId="7085" priority="7260" operator="equal">
      <formula>"4 = Already present, no action needed"</formula>
    </cfRule>
  </conditionalFormatting>
  <conditionalFormatting sqref="AP13:AP14">
    <cfRule type="cellIs" dxfId="7084" priority="7251" operator="equal">
      <formula>"0 = No answer/Not Applicable"</formula>
    </cfRule>
    <cfRule type="cellIs" dxfId="7083" priority="7252" operator="equal">
      <formula>"1 = Not present, needs to be developed"</formula>
    </cfRule>
    <cfRule type="cellIs" dxfId="7082" priority="7253" operator="equal">
      <formula>"2 = Needs a lot of strengthening"</formula>
    </cfRule>
    <cfRule type="cellIs" dxfId="7081" priority="7254" operator="equal">
      <formula>"3 = Needs some strengthening"</formula>
    </cfRule>
    <cfRule type="cellIs" dxfId="7080" priority="7255" operator="equal">
      <formula>"4 = Already present, no action needed"</formula>
    </cfRule>
  </conditionalFormatting>
  <conditionalFormatting sqref="AP16:AP17">
    <cfRule type="cellIs" dxfId="7079" priority="7246" operator="equal">
      <formula>"0 = No answer/Not Applicable"</formula>
    </cfRule>
    <cfRule type="cellIs" dxfId="7078" priority="7247" operator="equal">
      <formula>"1 = Not present, needs to be developed"</formula>
    </cfRule>
    <cfRule type="cellIs" dxfId="7077" priority="7248" operator="equal">
      <formula>"2 = Needs a lot of strengthening"</formula>
    </cfRule>
    <cfRule type="cellIs" dxfId="7076" priority="7249" operator="equal">
      <formula>"3 = Needs some strengthening"</formula>
    </cfRule>
    <cfRule type="cellIs" dxfId="7075" priority="7250" operator="equal">
      <formula>"4 = Already present, no action needed"</formula>
    </cfRule>
  </conditionalFormatting>
  <conditionalFormatting sqref="AP20:AP22">
    <cfRule type="cellIs" dxfId="7074" priority="7241" operator="equal">
      <formula>"0 = No answer/Not Applicable"</formula>
    </cfRule>
    <cfRule type="cellIs" dxfId="7073" priority="7242" operator="equal">
      <formula>"1 = Not present, needs to be developed"</formula>
    </cfRule>
    <cfRule type="cellIs" dxfId="7072" priority="7243" operator="equal">
      <formula>"2 = Needs a lot of strengthening"</formula>
    </cfRule>
    <cfRule type="cellIs" dxfId="7071" priority="7244" operator="equal">
      <formula>"3 = Needs some strengthening"</formula>
    </cfRule>
    <cfRule type="cellIs" dxfId="7070" priority="7245" operator="equal">
      <formula>"4 = Already present, no action needed"</formula>
    </cfRule>
  </conditionalFormatting>
  <conditionalFormatting sqref="AP24:AP25">
    <cfRule type="cellIs" dxfId="7069" priority="7236" operator="equal">
      <formula>"0 = No answer/Not Applicable"</formula>
    </cfRule>
    <cfRule type="cellIs" dxfId="7068" priority="7237" operator="equal">
      <formula>"1 = Not present, needs to be developed"</formula>
    </cfRule>
    <cfRule type="cellIs" dxfId="7067" priority="7238" operator="equal">
      <formula>"2 = Needs a lot of strengthening"</formula>
    </cfRule>
    <cfRule type="cellIs" dxfId="7066" priority="7239" operator="equal">
      <formula>"3 = Needs some strengthening"</formula>
    </cfRule>
    <cfRule type="cellIs" dxfId="7065" priority="7240" operator="equal">
      <formula>"4 = Already present, no action needed"</formula>
    </cfRule>
  </conditionalFormatting>
  <conditionalFormatting sqref="AP28:AP30">
    <cfRule type="cellIs" dxfId="7064" priority="7231" operator="equal">
      <formula>"0 = No answer/Not Applicable"</formula>
    </cfRule>
    <cfRule type="cellIs" dxfId="7063" priority="7232" operator="equal">
      <formula>"1 = Not present, needs to be developed"</formula>
    </cfRule>
    <cfRule type="cellIs" dxfId="7062" priority="7233" operator="equal">
      <formula>"2 = Needs a lot of strengthening"</formula>
    </cfRule>
    <cfRule type="cellIs" dxfId="7061" priority="7234" operator="equal">
      <formula>"3 = Needs some strengthening"</formula>
    </cfRule>
    <cfRule type="cellIs" dxfId="7060" priority="7235" operator="equal">
      <formula>"4 = Already present, no action needed"</formula>
    </cfRule>
  </conditionalFormatting>
  <conditionalFormatting sqref="AP32">
    <cfRule type="cellIs" dxfId="7059" priority="7226" operator="equal">
      <formula>"0 = No answer/Not Applicable"</formula>
    </cfRule>
    <cfRule type="cellIs" dxfId="7058" priority="7227" operator="equal">
      <formula>"1 = Not present, needs to be developed"</formula>
    </cfRule>
    <cfRule type="cellIs" dxfId="7057" priority="7228" operator="equal">
      <formula>"2 = Needs a lot of strengthening"</formula>
    </cfRule>
    <cfRule type="cellIs" dxfId="7056" priority="7229" operator="equal">
      <formula>"3 = Needs some strengthening"</formula>
    </cfRule>
    <cfRule type="cellIs" dxfId="7055" priority="7230" operator="equal">
      <formula>"4 = Already present, no action needed"</formula>
    </cfRule>
  </conditionalFormatting>
  <conditionalFormatting sqref="AP34">
    <cfRule type="cellIs" dxfId="7054" priority="7221" operator="equal">
      <formula>"0 = No answer/Not Applicable"</formula>
    </cfRule>
    <cfRule type="cellIs" dxfId="7053" priority="7222" operator="equal">
      <formula>"1 = Not present, needs to be developed"</formula>
    </cfRule>
    <cfRule type="cellIs" dxfId="7052" priority="7223" operator="equal">
      <formula>"2 = Needs a lot of strengthening"</formula>
    </cfRule>
    <cfRule type="cellIs" dxfId="7051" priority="7224" operator="equal">
      <formula>"3 = Needs some strengthening"</formula>
    </cfRule>
    <cfRule type="cellIs" dxfId="7050" priority="7225" operator="equal">
      <formula>"4 = Already present, no action needed"</formula>
    </cfRule>
  </conditionalFormatting>
  <conditionalFormatting sqref="AP37:AP39">
    <cfRule type="cellIs" dxfId="7049" priority="7216" operator="equal">
      <formula>"0 = No answer/Not Applicable"</formula>
    </cfRule>
    <cfRule type="cellIs" dxfId="7048" priority="7217" operator="equal">
      <formula>"1 = Not present, needs to be developed"</formula>
    </cfRule>
    <cfRule type="cellIs" dxfId="7047" priority="7218" operator="equal">
      <formula>"2 = Needs a lot of strengthening"</formula>
    </cfRule>
    <cfRule type="cellIs" dxfId="7046" priority="7219" operator="equal">
      <formula>"3 = Needs some strengthening"</formula>
    </cfRule>
    <cfRule type="cellIs" dxfId="7045" priority="7220" operator="equal">
      <formula>"4 = Already present, no action needed"</formula>
    </cfRule>
  </conditionalFormatting>
  <conditionalFormatting sqref="AP41:AP45">
    <cfRule type="cellIs" dxfId="7044" priority="7211" operator="equal">
      <formula>"0 = No answer/Not Applicable"</formula>
    </cfRule>
    <cfRule type="cellIs" dxfId="7043" priority="7212" operator="equal">
      <formula>"1 = Not present, needs to be developed"</formula>
    </cfRule>
    <cfRule type="cellIs" dxfId="7042" priority="7213" operator="equal">
      <formula>"2 = Needs a lot of strengthening"</formula>
    </cfRule>
    <cfRule type="cellIs" dxfId="7041" priority="7214" operator="equal">
      <formula>"3 = Needs some strengthening"</formula>
    </cfRule>
    <cfRule type="cellIs" dxfId="7040" priority="7215" operator="equal">
      <formula>"4 = Already present, no action needed"</formula>
    </cfRule>
  </conditionalFormatting>
  <conditionalFormatting sqref="AP47:AP50">
    <cfRule type="cellIs" dxfId="7039" priority="7206" operator="equal">
      <formula>"0 = No answer/Not Applicable"</formula>
    </cfRule>
    <cfRule type="cellIs" dxfId="7038" priority="7207" operator="equal">
      <formula>"1 = Not present, needs to be developed"</formula>
    </cfRule>
    <cfRule type="cellIs" dxfId="7037" priority="7208" operator="equal">
      <formula>"2 = Needs a lot of strengthening"</formula>
    </cfRule>
    <cfRule type="cellIs" dxfId="7036" priority="7209" operator="equal">
      <formula>"3 = Needs some strengthening"</formula>
    </cfRule>
    <cfRule type="cellIs" dxfId="7035" priority="7210" operator="equal">
      <formula>"4 = Already present, no action needed"</formula>
    </cfRule>
  </conditionalFormatting>
  <conditionalFormatting sqref="AP53:AP54">
    <cfRule type="cellIs" dxfId="7034" priority="7201" operator="equal">
      <formula>"0 = No answer/Not Applicable"</formula>
    </cfRule>
    <cfRule type="cellIs" dxfId="7033" priority="7202" operator="equal">
      <formula>"1 = Not present, needs to be developed"</formula>
    </cfRule>
    <cfRule type="cellIs" dxfId="7032" priority="7203" operator="equal">
      <formula>"2 = Needs a lot of strengthening"</formula>
    </cfRule>
    <cfRule type="cellIs" dxfId="7031" priority="7204" operator="equal">
      <formula>"3 = Needs some strengthening"</formula>
    </cfRule>
    <cfRule type="cellIs" dxfId="7030" priority="7205" operator="equal">
      <formula>"4 = Already present, no action needed"</formula>
    </cfRule>
  </conditionalFormatting>
  <conditionalFormatting sqref="AR56:AR64">
    <cfRule type="cellIs" dxfId="7029" priority="7131" operator="equal">
      <formula>"0 = No answer/Not Applicable"</formula>
    </cfRule>
    <cfRule type="cellIs" dxfId="7028" priority="7132" operator="equal">
      <formula>"1 = Not present, needs to be developed"</formula>
    </cfRule>
    <cfRule type="cellIs" dxfId="7027" priority="7133" operator="equal">
      <formula>"2 = Needs a lot of strengthening"</formula>
    </cfRule>
    <cfRule type="cellIs" dxfId="7026" priority="7134" operator="equal">
      <formula>"3 = Needs some strengthening"</formula>
    </cfRule>
    <cfRule type="cellIs" dxfId="7025" priority="7135" operator="equal">
      <formula>"4 = Already present, no action needed"</formula>
    </cfRule>
  </conditionalFormatting>
  <conditionalFormatting sqref="AR10:AR11">
    <cfRule type="cellIs" dxfId="7024" priority="7191" operator="equal">
      <formula>"0 = No answer/Not Applicable"</formula>
    </cfRule>
    <cfRule type="cellIs" dxfId="7023" priority="7192" operator="equal">
      <formula>"1 = Not present, needs to be developed"</formula>
    </cfRule>
    <cfRule type="cellIs" dxfId="7022" priority="7193" operator="equal">
      <formula>"2 = Needs a lot of strengthening"</formula>
    </cfRule>
    <cfRule type="cellIs" dxfId="7021" priority="7194" operator="equal">
      <formula>"3 = Needs some strengthening"</formula>
    </cfRule>
    <cfRule type="cellIs" dxfId="7020" priority="7195" operator="equal">
      <formula>"4 = Already present, no action needed"</formula>
    </cfRule>
  </conditionalFormatting>
  <conditionalFormatting sqref="AR13:AR14">
    <cfRule type="cellIs" dxfId="7019" priority="7186" operator="equal">
      <formula>"0 = No answer/Not Applicable"</formula>
    </cfRule>
    <cfRule type="cellIs" dxfId="7018" priority="7187" operator="equal">
      <formula>"1 = Not present, needs to be developed"</formula>
    </cfRule>
    <cfRule type="cellIs" dxfId="7017" priority="7188" operator="equal">
      <formula>"2 = Needs a lot of strengthening"</formula>
    </cfRule>
    <cfRule type="cellIs" dxfId="7016" priority="7189" operator="equal">
      <formula>"3 = Needs some strengthening"</formula>
    </cfRule>
    <cfRule type="cellIs" dxfId="7015" priority="7190" operator="equal">
      <formula>"4 = Already present, no action needed"</formula>
    </cfRule>
  </conditionalFormatting>
  <conditionalFormatting sqref="AR16:AR17">
    <cfRule type="cellIs" dxfId="7014" priority="7181" operator="equal">
      <formula>"0 = No answer/Not Applicable"</formula>
    </cfRule>
    <cfRule type="cellIs" dxfId="7013" priority="7182" operator="equal">
      <formula>"1 = Not present, needs to be developed"</formula>
    </cfRule>
    <cfRule type="cellIs" dxfId="7012" priority="7183" operator="equal">
      <formula>"2 = Needs a lot of strengthening"</formula>
    </cfRule>
    <cfRule type="cellIs" dxfId="7011" priority="7184" operator="equal">
      <formula>"3 = Needs some strengthening"</formula>
    </cfRule>
    <cfRule type="cellIs" dxfId="7010" priority="7185" operator="equal">
      <formula>"4 = Already present, no action needed"</formula>
    </cfRule>
  </conditionalFormatting>
  <conditionalFormatting sqref="AR20:AR22">
    <cfRule type="cellIs" dxfId="7009" priority="7176" operator="equal">
      <formula>"0 = No answer/Not Applicable"</formula>
    </cfRule>
    <cfRule type="cellIs" dxfId="7008" priority="7177" operator="equal">
      <formula>"1 = Not present, needs to be developed"</formula>
    </cfRule>
    <cfRule type="cellIs" dxfId="7007" priority="7178" operator="equal">
      <formula>"2 = Needs a lot of strengthening"</formula>
    </cfRule>
    <cfRule type="cellIs" dxfId="7006" priority="7179" operator="equal">
      <formula>"3 = Needs some strengthening"</formula>
    </cfRule>
    <cfRule type="cellIs" dxfId="7005" priority="7180" operator="equal">
      <formula>"4 = Already present, no action needed"</formula>
    </cfRule>
  </conditionalFormatting>
  <conditionalFormatting sqref="AR24:AR25">
    <cfRule type="cellIs" dxfId="7004" priority="7171" operator="equal">
      <formula>"0 = No answer/Not Applicable"</formula>
    </cfRule>
    <cfRule type="cellIs" dxfId="7003" priority="7172" operator="equal">
      <formula>"1 = Not present, needs to be developed"</formula>
    </cfRule>
    <cfRule type="cellIs" dxfId="7002" priority="7173" operator="equal">
      <formula>"2 = Needs a lot of strengthening"</formula>
    </cfRule>
    <cfRule type="cellIs" dxfId="7001" priority="7174" operator="equal">
      <formula>"3 = Needs some strengthening"</formula>
    </cfRule>
    <cfRule type="cellIs" dxfId="7000" priority="7175" operator="equal">
      <formula>"4 = Already present, no action needed"</formula>
    </cfRule>
  </conditionalFormatting>
  <conditionalFormatting sqref="AR28:AR30">
    <cfRule type="cellIs" dxfId="6999" priority="7166" operator="equal">
      <formula>"0 = No answer/Not Applicable"</formula>
    </cfRule>
    <cfRule type="cellIs" dxfId="6998" priority="7167" operator="equal">
      <formula>"1 = Not present, needs to be developed"</formula>
    </cfRule>
    <cfRule type="cellIs" dxfId="6997" priority="7168" operator="equal">
      <formula>"2 = Needs a lot of strengthening"</formula>
    </cfRule>
    <cfRule type="cellIs" dxfId="6996" priority="7169" operator="equal">
      <formula>"3 = Needs some strengthening"</formula>
    </cfRule>
    <cfRule type="cellIs" dxfId="6995" priority="7170" operator="equal">
      <formula>"4 = Already present, no action needed"</formula>
    </cfRule>
  </conditionalFormatting>
  <conditionalFormatting sqref="AR32">
    <cfRule type="cellIs" dxfId="6994" priority="7161" operator="equal">
      <formula>"0 = No answer/Not Applicable"</formula>
    </cfRule>
    <cfRule type="cellIs" dxfId="6993" priority="7162" operator="equal">
      <formula>"1 = Not present, needs to be developed"</formula>
    </cfRule>
    <cfRule type="cellIs" dxfId="6992" priority="7163" operator="equal">
      <formula>"2 = Needs a lot of strengthening"</formula>
    </cfRule>
    <cfRule type="cellIs" dxfId="6991" priority="7164" operator="equal">
      <formula>"3 = Needs some strengthening"</formula>
    </cfRule>
    <cfRule type="cellIs" dxfId="6990" priority="7165" operator="equal">
      <formula>"4 = Already present, no action needed"</formula>
    </cfRule>
  </conditionalFormatting>
  <conditionalFormatting sqref="AR34">
    <cfRule type="cellIs" dxfId="6989" priority="7156" operator="equal">
      <formula>"0 = No answer/Not Applicable"</formula>
    </cfRule>
    <cfRule type="cellIs" dxfId="6988" priority="7157" operator="equal">
      <formula>"1 = Not present, needs to be developed"</formula>
    </cfRule>
    <cfRule type="cellIs" dxfId="6987" priority="7158" operator="equal">
      <formula>"2 = Needs a lot of strengthening"</formula>
    </cfRule>
    <cfRule type="cellIs" dxfId="6986" priority="7159" operator="equal">
      <formula>"3 = Needs some strengthening"</formula>
    </cfRule>
    <cfRule type="cellIs" dxfId="6985" priority="7160" operator="equal">
      <formula>"4 = Already present, no action needed"</formula>
    </cfRule>
  </conditionalFormatting>
  <conditionalFormatting sqref="AR37:AR39">
    <cfRule type="cellIs" dxfId="6984" priority="7151" operator="equal">
      <formula>"0 = No answer/Not Applicable"</formula>
    </cfRule>
    <cfRule type="cellIs" dxfId="6983" priority="7152" operator="equal">
      <formula>"1 = Not present, needs to be developed"</formula>
    </cfRule>
    <cfRule type="cellIs" dxfId="6982" priority="7153" operator="equal">
      <formula>"2 = Needs a lot of strengthening"</formula>
    </cfRule>
    <cfRule type="cellIs" dxfId="6981" priority="7154" operator="equal">
      <formula>"3 = Needs some strengthening"</formula>
    </cfRule>
    <cfRule type="cellIs" dxfId="6980" priority="7155" operator="equal">
      <formula>"4 = Already present, no action needed"</formula>
    </cfRule>
  </conditionalFormatting>
  <conditionalFormatting sqref="AR41:AR45">
    <cfRule type="cellIs" dxfId="6979" priority="7146" operator="equal">
      <formula>"0 = No answer/Not Applicable"</formula>
    </cfRule>
    <cfRule type="cellIs" dxfId="6978" priority="7147" operator="equal">
      <formula>"1 = Not present, needs to be developed"</formula>
    </cfRule>
    <cfRule type="cellIs" dxfId="6977" priority="7148" operator="equal">
      <formula>"2 = Needs a lot of strengthening"</formula>
    </cfRule>
    <cfRule type="cellIs" dxfId="6976" priority="7149" operator="equal">
      <formula>"3 = Needs some strengthening"</formula>
    </cfRule>
    <cfRule type="cellIs" dxfId="6975" priority="7150" operator="equal">
      <formula>"4 = Already present, no action needed"</formula>
    </cfRule>
  </conditionalFormatting>
  <conditionalFormatting sqref="AR47:AR50">
    <cfRule type="cellIs" dxfId="6974" priority="7141" operator="equal">
      <formula>"0 = No answer/Not Applicable"</formula>
    </cfRule>
    <cfRule type="cellIs" dxfId="6973" priority="7142" operator="equal">
      <formula>"1 = Not present, needs to be developed"</formula>
    </cfRule>
    <cfRule type="cellIs" dxfId="6972" priority="7143" operator="equal">
      <formula>"2 = Needs a lot of strengthening"</formula>
    </cfRule>
    <cfRule type="cellIs" dxfId="6971" priority="7144" operator="equal">
      <formula>"3 = Needs some strengthening"</formula>
    </cfRule>
    <cfRule type="cellIs" dxfId="6970" priority="7145" operator="equal">
      <formula>"4 = Already present, no action needed"</formula>
    </cfRule>
  </conditionalFormatting>
  <conditionalFormatting sqref="AR53:AR54">
    <cfRule type="cellIs" dxfId="6969" priority="7136" operator="equal">
      <formula>"0 = No answer/Not Applicable"</formula>
    </cfRule>
    <cfRule type="cellIs" dxfId="6968" priority="7137" operator="equal">
      <formula>"1 = Not present, needs to be developed"</formula>
    </cfRule>
    <cfRule type="cellIs" dxfId="6967" priority="7138" operator="equal">
      <formula>"2 = Needs a lot of strengthening"</formula>
    </cfRule>
    <cfRule type="cellIs" dxfId="6966" priority="7139" operator="equal">
      <formula>"3 = Needs some strengthening"</formula>
    </cfRule>
    <cfRule type="cellIs" dxfId="6965" priority="7140" operator="equal">
      <formula>"4 = Already present, no action needed"</formula>
    </cfRule>
  </conditionalFormatting>
  <conditionalFormatting sqref="AT56:AT64">
    <cfRule type="cellIs" dxfId="6964" priority="7066" operator="equal">
      <formula>"0 = No answer/Not Applicable"</formula>
    </cfRule>
    <cfRule type="cellIs" dxfId="6963" priority="7067" operator="equal">
      <formula>"1 = Not present, needs to be developed"</formula>
    </cfRule>
    <cfRule type="cellIs" dxfId="6962" priority="7068" operator="equal">
      <formula>"2 = Needs a lot of strengthening"</formula>
    </cfRule>
    <cfRule type="cellIs" dxfId="6961" priority="7069" operator="equal">
      <formula>"3 = Needs some strengthening"</formula>
    </cfRule>
    <cfRule type="cellIs" dxfId="6960" priority="7070" operator="equal">
      <formula>"4 = Already present, no action needed"</formula>
    </cfRule>
  </conditionalFormatting>
  <conditionalFormatting sqref="AT10:AT11">
    <cfRule type="cellIs" dxfId="6959" priority="7126" operator="equal">
      <formula>"0 = No answer/Not Applicable"</formula>
    </cfRule>
    <cfRule type="cellIs" dxfId="6958" priority="7127" operator="equal">
      <formula>"1 = Not present, needs to be developed"</formula>
    </cfRule>
    <cfRule type="cellIs" dxfId="6957" priority="7128" operator="equal">
      <formula>"2 = Needs a lot of strengthening"</formula>
    </cfRule>
    <cfRule type="cellIs" dxfId="6956" priority="7129" operator="equal">
      <formula>"3 = Needs some strengthening"</formula>
    </cfRule>
    <cfRule type="cellIs" dxfId="6955" priority="7130" operator="equal">
      <formula>"4 = Already present, no action needed"</formula>
    </cfRule>
  </conditionalFormatting>
  <conditionalFormatting sqref="AT13:AT14">
    <cfRule type="cellIs" dxfId="6954" priority="7121" operator="equal">
      <formula>"0 = No answer/Not Applicable"</formula>
    </cfRule>
    <cfRule type="cellIs" dxfId="6953" priority="7122" operator="equal">
      <formula>"1 = Not present, needs to be developed"</formula>
    </cfRule>
    <cfRule type="cellIs" dxfId="6952" priority="7123" operator="equal">
      <formula>"2 = Needs a lot of strengthening"</formula>
    </cfRule>
    <cfRule type="cellIs" dxfId="6951" priority="7124" operator="equal">
      <formula>"3 = Needs some strengthening"</formula>
    </cfRule>
    <cfRule type="cellIs" dxfId="6950" priority="7125" operator="equal">
      <formula>"4 = Already present, no action needed"</formula>
    </cfRule>
  </conditionalFormatting>
  <conditionalFormatting sqref="AT16:AT17">
    <cfRule type="cellIs" dxfId="6949" priority="7116" operator="equal">
      <formula>"0 = No answer/Not Applicable"</formula>
    </cfRule>
    <cfRule type="cellIs" dxfId="6948" priority="7117" operator="equal">
      <formula>"1 = Not present, needs to be developed"</formula>
    </cfRule>
    <cfRule type="cellIs" dxfId="6947" priority="7118" operator="equal">
      <formula>"2 = Needs a lot of strengthening"</formula>
    </cfRule>
    <cfRule type="cellIs" dxfId="6946" priority="7119" operator="equal">
      <formula>"3 = Needs some strengthening"</formula>
    </cfRule>
    <cfRule type="cellIs" dxfId="6945" priority="7120" operator="equal">
      <formula>"4 = Already present, no action needed"</formula>
    </cfRule>
  </conditionalFormatting>
  <conditionalFormatting sqref="AT20:AT22">
    <cfRule type="cellIs" dxfId="6944" priority="7111" operator="equal">
      <formula>"0 = No answer/Not Applicable"</formula>
    </cfRule>
    <cfRule type="cellIs" dxfId="6943" priority="7112" operator="equal">
      <formula>"1 = Not present, needs to be developed"</formula>
    </cfRule>
    <cfRule type="cellIs" dxfId="6942" priority="7113" operator="equal">
      <formula>"2 = Needs a lot of strengthening"</formula>
    </cfRule>
    <cfRule type="cellIs" dxfId="6941" priority="7114" operator="equal">
      <formula>"3 = Needs some strengthening"</formula>
    </cfRule>
    <cfRule type="cellIs" dxfId="6940" priority="7115" operator="equal">
      <formula>"4 = Already present, no action needed"</formula>
    </cfRule>
  </conditionalFormatting>
  <conditionalFormatting sqref="AT24:AT25">
    <cfRule type="cellIs" dxfId="6939" priority="7106" operator="equal">
      <formula>"0 = No answer/Not Applicable"</formula>
    </cfRule>
    <cfRule type="cellIs" dxfId="6938" priority="7107" operator="equal">
      <formula>"1 = Not present, needs to be developed"</formula>
    </cfRule>
    <cfRule type="cellIs" dxfId="6937" priority="7108" operator="equal">
      <formula>"2 = Needs a lot of strengthening"</formula>
    </cfRule>
    <cfRule type="cellIs" dxfId="6936" priority="7109" operator="equal">
      <formula>"3 = Needs some strengthening"</formula>
    </cfRule>
    <cfRule type="cellIs" dxfId="6935" priority="7110" operator="equal">
      <formula>"4 = Already present, no action needed"</formula>
    </cfRule>
  </conditionalFormatting>
  <conditionalFormatting sqref="AT28:AT30">
    <cfRule type="cellIs" dxfId="6934" priority="7101" operator="equal">
      <formula>"0 = No answer/Not Applicable"</formula>
    </cfRule>
    <cfRule type="cellIs" dxfId="6933" priority="7102" operator="equal">
      <formula>"1 = Not present, needs to be developed"</formula>
    </cfRule>
    <cfRule type="cellIs" dxfId="6932" priority="7103" operator="equal">
      <formula>"2 = Needs a lot of strengthening"</formula>
    </cfRule>
    <cfRule type="cellIs" dxfId="6931" priority="7104" operator="equal">
      <formula>"3 = Needs some strengthening"</formula>
    </cfRule>
    <cfRule type="cellIs" dxfId="6930" priority="7105" operator="equal">
      <formula>"4 = Already present, no action needed"</formula>
    </cfRule>
  </conditionalFormatting>
  <conditionalFormatting sqref="AT32">
    <cfRule type="cellIs" dxfId="6929" priority="7096" operator="equal">
      <formula>"0 = No answer/Not Applicable"</formula>
    </cfRule>
    <cfRule type="cellIs" dxfId="6928" priority="7097" operator="equal">
      <formula>"1 = Not present, needs to be developed"</formula>
    </cfRule>
    <cfRule type="cellIs" dxfId="6927" priority="7098" operator="equal">
      <formula>"2 = Needs a lot of strengthening"</formula>
    </cfRule>
    <cfRule type="cellIs" dxfId="6926" priority="7099" operator="equal">
      <formula>"3 = Needs some strengthening"</formula>
    </cfRule>
    <cfRule type="cellIs" dxfId="6925" priority="7100" operator="equal">
      <formula>"4 = Already present, no action needed"</formula>
    </cfRule>
  </conditionalFormatting>
  <conditionalFormatting sqref="AT34">
    <cfRule type="cellIs" dxfId="6924" priority="7091" operator="equal">
      <formula>"0 = No answer/Not Applicable"</formula>
    </cfRule>
    <cfRule type="cellIs" dxfId="6923" priority="7092" operator="equal">
      <formula>"1 = Not present, needs to be developed"</formula>
    </cfRule>
    <cfRule type="cellIs" dxfId="6922" priority="7093" operator="equal">
      <formula>"2 = Needs a lot of strengthening"</formula>
    </cfRule>
    <cfRule type="cellIs" dxfId="6921" priority="7094" operator="equal">
      <formula>"3 = Needs some strengthening"</formula>
    </cfRule>
    <cfRule type="cellIs" dxfId="6920" priority="7095" operator="equal">
      <formula>"4 = Already present, no action needed"</formula>
    </cfRule>
  </conditionalFormatting>
  <conditionalFormatting sqref="AT37:AT39">
    <cfRule type="cellIs" dxfId="6919" priority="7086" operator="equal">
      <formula>"0 = No answer/Not Applicable"</formula>
    </cfRule>
    <cfRule type="cellIs" dxfId="6918" priority="7087" operator="equal">
      <formula>"1 = Not present, needs to be developed"</formula>
    </cfRule>
    <cfRule type="cellIs" dxfId="6917" priority="7088" operator="equal">
      <formula>"2 = Needs a lot of strengthening"</formula>
    </cfRule>
    <cfRule type="cellIs" dxfId="6916" priority="7089" operator="equal">
      <formula>"3 = Needs some strengthening"</formula>
    </cfRule>
    <cfRule type="cellIs" dxfId="6915" priority="7090" operator="equal">
      <formula>"4 = Already present, no action needed"</formula>
    </cfRule>
  </conditionalFormatting>
  <conditionalFormatting sqref="AT41:AT45">
    <cfRule type="cellIs" dxfId="6914" priority="7081" operator="equal">
      <formula>"0 = No answer/Not Applicable"</formula>
    </cfRule>
    <cfRule type="cellIs" dxfId="6913" priority="7082" operator="equal">
      <formula>"1 = Not present, needs to be developed"</formula>
    </cfRule>
    <cfRule type="cellIs" dxfId="6912" priority="7083" operator="equal">
      <formula>"2 = Needs a lot of strengthening"</formula>
    </cfRule>
    <cfRule type="cellIs" dxfId="6911" priority="7084" operator="equal">
      <formula>"3 = Needs some strengthening"</formula>
    </cfRule>
    <cfRule type="cellIs" dxfId="6910" priority="7085" operator="equal">
      <formula>"4 = Already present, no action needed"</formula>
    </cfRule>
  </conditionalFormatting>
  <conditionalFormatting sqref="AT47:AT50">
    <cfRule type="cellIs" dxfId="6909" priority="7076" operator="equal">
      <formula>"0 = No answer/Not Applicable"</formula>
    </cfRule>
    <cfRule type="cellIs" dxfId="6908" priority="7077" operator="equal">
      <formula>"1 = Not present, needs to be developed"</formula>
    </cfRule>
    <cfRule type="cellIs" dxfId="6907" priority="7078" operator="equal">
      <formula>"2 = Needs a lot of strengthening"</formula>
    </cfRule>
    <cfRule type="cellIs" dxfId="6906" priority="7079" operator="equal">
      <formula>"3 = Needs some strengthening"</formula>
    </cfRule>
    <cfRule type="cellIs" dxfId="6905" priority="7080" operator="equal">
      <formula>"4 = Already present, no action needed"</formula>
    </cfRule>
  </conditionalFormatting>
  <conditionalFormatting sqref="AT53:AT54">
    <cfRule type="cellIs" dxfId="6904" priority="7071" operator="equal">
      <formula>"0 = No answer/Not Applicable"</formula>
    </cfRule>
    <cfRule type="cellIs" dxfId="6903" priority="7072" operator="equal">
      <formula>"1 = Not present, needs to be developed"</formula>
    </cfRule>
    <cfRule type="cellIs" dxfId="6902" priority="7073" operator="equal">
      <formula>"2 = Needs a lot of strengthening"</formula>
    </cfRule>
    <cfRule type="cellIs" dxfId="6901" priority="7074" operator="equal">
      <formula>"3 = Needs some strengthening"</formula>
    </cfRule>
    <cfRule type="cellIs" dxfId="6900" priority="7075" operator="equal">
      <formula>"4 = Already present, no action needed"</formula>
    </cfRule>
  </conditionalFormatting>
  <conditionalFormatting sqref="AV56:AV64">
    <cfRule type="cellIs" dxfId="6899" priority="7001" operator="equal">
      <formula>"0 = No answer/Not Applicable"</formula>
    </cfRule>
    <cfRule type="cellIs" dxfId="6898" priority="7002" operator="equal">
      <formula>"1 = Not present, needs to be developed"</formula>
    </cfRule>
    <cfRule type="cellIs" dxfId="6897" priority="7003" operator="equal">
      <formula>"2 = Needs a lot of strengthening"</formula>
    </cfRule>
    <cfRule type="cellIs" dxfId="6896" priority="7004" operator="equal">
      <formula>"3 = Needs some strengthening"</formula>
    </cfRule>
    <cfRule type="cellIs" dxfId="6895" priority="7005" operator="equal">
      <formula>"4 = Already present, no action needed"</formula>
    </cfRule>
  </conditionalFormatting>
  <conditionalFormatting sqref="AV10:AV11">
    <cfRule type="cellIs" dxfId="6894" priority="7061" operator="equal">
      <formula>"0 = No answer/Not Applicable"</formula>
    </cfRule>
    <cfRule type="cellIs" dxfId="6893" priority="7062" operator="equal">
      <formula>"1 = Not present, needs to be developed"</formula>
    </cfRule>
    <cfRule type="cellIs" dxfId="6892" priority="7063" operator="equal">
      <formula>"2 = Needs a lot of strengthening"</formula>
    </cfRule>
    <cfRule type="cellIs" dxfId="6891" priority="7064" operator="equal">
      <formula>"3 = Needs some strengthening"</formula>
    </cfRule>
    <cfRule type="cellIs" dxfId="6890" priority="7065" operator="equal">
      <formula>"4 = Already present, no action needed"</formula>
    </cfRule>
  </conditionalFormatting>
  <conditionalFormatting sqref="AV13:AV14">
    <cfRule type="cellIs" dxfId="6889" priority="7056" operator="equal">
      <formula>"0 = No answer/Not Applicable"</formula>
    </cfRule>
    <cfRule type="cellIs" dxfId="6888" priority="7057" operator="equal">
      <formula>"1 = Not present, needs to be developed"</formula>
    </cfRule>
    <cfRule type="cellIs" dxfId="6887" priority="7058" operator="equal">
      <formula>"2 = Needs a lot of strengthening"</formula>
    </cfRule>
    <cfRule type="cellIs" dxfId="6886" priority="7059" operator="equal">
      <formula>"3 = Needs some strengthening"</formula>
    </cfRule>
    <cfRule type="cellIs" dxfId="6885" priority="7060" operator="equal">
      <formula>"4 = Already present, no action needed"</formula>
    </cfRule>
  </conditionalFormatting>
  <conditionalFormatting sqref="AV16:AV17">
    <cfRule type="cellIs" dxfId="6884" priority="7051" operator="equal">
      <formula>"0 = No answer/Not Applicable"</formula>
    </cfRule>
    <cfRule type="cellIs" dxfId="6883" priority="7052" operator="equal">
      <formula>"1 = Not present, needs to be developed"</formula>
    </cfRule>
    <cfRule type="cellIs" dxfId="6882" priority="7053" operator="equal">
      <formula>"2 = Needs a lot of strengthening"</formula>
    </cfRule>
    <cfRule type="cellIs" dxfId="6881" priority="7054" operator="equal">
      <formula>"3 = Needs some strengthening"</formula>
    </cfRule>
    <cfRule type="cellIs" dxfId="6880" priority="7055" operator="equal">
      <formula>"4 = Already present, no action needed"</formula>
    </cfRule>
  </conditionalFormatting>
  <conditionalFormatting sqref="AV20:AV22">
    <cfRule type="cellIs" dxfId="6879" priority="7046" operator="equal">
      <formula>"0 = No answer/Not Applicable"</formula>
    </cfRule>
    <cfRule type="cellIs" dxfId="6878" priority="7047" operator="equal">
      <formula>"1 = Not present, needs to be developed"</formula>
    </cfRule>
    <cfRule type="cellIs" dxfId="6877" priority="7048" operator="equal">
      <formula>"2 = Needs a lot of strengthening"</formula>
    </cfRule>
    <cfRule type="cellIs" dxfId="6876" priority="7049" operator="equal">
      <formula>"3 = Needs some strengthening"</formula>
    </cfRule>
    <cfRule type="cellIs" dxfId="6875" priority="7050" operator="equal">
      <formula>"4 = Already present, no action needed"</formula>
    </cfRule>
  </conditionalFormatting>
  <conditionalFormatting sqref="AV24:AV25">
    <cfRule type="cellIs" dxfId="6874" priority="7041" operator="equal">
      <formula>"0 = No answer/Not Applicable"</formula>
    </cfRule>
    <cfRule type="cellIs" dxfId="6873" priority="7042" operator="equal">
      <formula>"1 = Not present, needs to be developed"</formula>
    </cfRule>
    <cfRule type="cellIs" dxfId="6872" priority="7043" operator="equal">
      <formula>"2 = Needs a lot of strengthening"</formula>
    </cfRule>
    <cfRule type="cellIs" dxfId="6871" priority="7044" operator="equal">
      <formula>"3 = Needs some strengthening"</formula>
    </cfRule>
    <cfRule type="cellIs" dxfId="6870" priority="7045" operator="equal">
      <formula>"4 = Already present, no action needed"</formula>
    </cfRule>
  </conditionalFormatting>
  <conditionalFormatting sqref="AV28:AV30">
    <cfRule type="cellIs" dxfId="6869" priority="7036" operator="equal">
      <formula>"0 = No answer/Not Applicable"</formula>
    </cfRule>
    <cfRule type="cellIs" dxfId="6868" priority="7037" operator="equal">
      <formula>"1 = Not present, needs to be developed"</formula>
    </cfRule>
    <cfRule type="cellIs" dxfId="6867" priority="7038" operator="equal">
      <formula>"2 = Needs a lot of strengthening"</formula>
    </cfRule>
    <cfRule type="cellIs" dxfId="6866" priority="7039" operator="equal">
      <formula>"3 = Needs some strengthening"</formula>
    </cfRule>
    <cfRule type="cellIs" dxfId="6865" priority="7040" operator="equal">
      <formula>"4 = Already present, no action needed"</formula>
    </cfRule>
  </conditionalFormatting>
  <conditionalFormatting sqref="AV32">
    <cfRule type="cellIs" dxfId="6864" priority="7031" operator="equal">
      <formula>"0 = No answer/Not Applicable"</formula>
    </cfRule>
    <cfRule type="cellIs" dxfId="6863" priority="7032" operator="equal">
      <formula>"1 = Not present, needs to be developed"</formula>
    </cfRule>
    <cfRule type="cellIs" dxfId="6862" priority="7033" operator="equal">
      <formula>"2 = Needs a lot of strengthening"</formula>
    </cfRule>
    <cfRule type="cellIs" dxfId="6861" priority="7034" operator="equal">
      <formula>"3 = Needs some strengthening"</formula>
    </cfRule>
    <cfRule type="cellIs" dxfId="6860" priority="7035" operator="equal">
      <formula>"4 = Already present, no action needed"</formula>
    </cfRule>
  </conditionalFormatting>
  <conditionalFormatting sqref="AV34">
    <cfRule type="cellIs" dxfId="6859" priority="7026" operator="equal">
      <formula>"0 = No answer/Not Applicable"</formula>
    </cfRule>
    <cfRule type="cellIs" dxfId="6858" priority="7027" operator="equal">
      <formula>"1 = Not present, needs to be developed"</formula>
    </cfRule>
    <cfRule type="cellIs" dxfId="6857" priority="7028" operator="equal">
      <formula>"2 = Needs a lot of strengthening"</formula>
    </cfRule>
    <cfRule type="cellIs" dxfId="6856" priority="7029" operator="equal">
      <formula>"3 = Needs some strengthening"</formula>
    </cfRule>
    <cfRule type="cellIs" dxfId="6855" priority="7030" operator="equal">
      <formula>"4 = Already present, no action needed"</formula>
    </cfRule>
  </conditionalFormatting>
  <conditionalFormatting sqref="AV37:AV39">
    <cfRule type="cellIs" dxfId="6854" priority="7021" operator="equal">
      <formula>"0 = No answer/Not Applicable"</formula>
    </cfRule>
    <cfRule type="cellIs" dxfId="6853" priority="7022" operator="equal">
      <formula>"1 = Not present, needs to be developed"</formula>
    </cfRule>
    <cfRule type="cellIs" dxfId="6852" priority="7023" operator="equal">
      <formula>"2 = Needs a lot of strengthening"</formula>
    </cfRule>
    <cfRule type="cellIs" dxfId="6851" priority="7024" operator="equal">
      <formula>"3 = Needs some strengthening"</formula>
    </cfRule>
    <cfRule type="cellIs" dxfId="6850" priority="7025" operator="equal">
      <formula>"4 = Already present, no action needed"</formula>
    </cfRule>
  </conditionalFormatting>
  <conditionalFormatting sqref="AV41:AV45">
    <cfRule type="cellIs" dxfId="6849" priority="7016" operator="equal">
      <formula>"0 = No answer/Not Applicable"</formula>
    </cfRule>
    <cfRule type="cellIs" dxfId="6848" priority="7017" operator="equal">
      <formula>"1 = Not present, needs to be developed"</formula>
    </cfRule>
    <cfRule type="cellIs" dxfId="6847" priority="7018" operator="equal">
      <formula>"2 = Needs a lot of strengthening"</formula>
    </cfRule>
    <cfRule type="cellIs" dxfId="6846" priority="7019" operator="equal">
      <formula>"3 = Needs some strengthening"</formula>
    </cfRule>
    <cfRule type="cellIs" dxfId="6845" priority="7020" operator="equal">
      <formula>"4 = Already present, no action needed"</formula>
    </cfRule>
  </conditionalFormatting>
  <conditionalFormatting sqref="AV47:AV50">
    <cfRule type="cellIs" dxfId="6844" priority="7011" operator="equal">
      <formula>"0 = No answer/Not Applicable"</formula>
    </cfRule>
    <cfRule type="cellIs" dxfId="6843" priority="7012" operator="equal">
      <formula>"1 = Not present, needs to be developed"</formula>
    </cfRule>
    <cfRule type="cellIs" dxfId="6842" priority="7013" operator="equal">
      <formula>"2 = Needs a lot of strengthening"</formula>
    </cfRule>
    <cfRule type="cellIs" dxfId="6841" priority="7014" operator="equal">
      <formula>"3 = Needs some strengthening"</formula>
    </cfRule>
    <cfRule type="cellIs" dxfId="6840" priority="7015" operator="equal">
      <formula>"4 = Already present, no action needed"</formula>
    </cfRule>
  </conditionalFormatting>
  <conditionalFormatting sqref="AV53:AV54">
    <cfRule type="cellIs" dxfId="6839" priority="7006" operator="equal">
      <formula>"0 = No answer/Not Applicable"</formula>
    </cfRule>
    <cfRule type="cellIs" dxfId="6838" priority="7007" operator="equal">
      <formula>"1 = Not present, needs to be developed"</formula>
    </cfRule>
    <cfRule type="cellIs" dxfId="6837" priority="7008" operator="equal">
      <formula>"2 = Needs a lot of strengthening"</formula>
    </cfRule>
    <cfRule type="cellIs" dxfId="6836" priority="7009" operator="equal">
      <formula>"3 = Needs some strengthening"</formula>
    </cfRule>
    <cfRule type="cellIs" dxfId="6835" priority="7010" operator="equal">
      <formula>"4 = Already present, no action needed"</formula>
    </cfRule>
  </conditionalFormatting>
  <conditionalFormatting sqref="AX56:AX64">
    <cfRule type="cellIs" dxfId="6834" priority="6936" operator="equal">
      <formula>"0 = No answer/Not Applicable"</formula>
    </cfRule>
    <cfRule type="cellIs" dxfId="6833" priority="6937" operator="equal">
      <formula>"1 = Not present, needs to be developed"</formula>
    </cfRule>
    <cfRule type="cellIs" dxfId="6832" priority="6938" operator="equal">
      <formula>"2 = Needs a lot of strengthening"</formula>
    </cfRule>
    <cfRule type="cellIs" dxfId="6831" priority="6939" operator="equal">
      <formula>"3 = Needs some strengthening"</formula>
    </cfRule>
    <cfRule type="cellIs" dxfId="6830" priority="6940" operator="equal">
      <formula>"4 = Already present, no action needed"</formula>
    </cfRule>
  </conditionalFormatting>
  <conditionalFormatting sqref="AX10:AX11">
    <cfRule type="cellIs" dxfId="6829" priority="6996" operator="equal">
      <formula>"0 = No answer/Not Applicable"</formula>
    </cfRule>
    <cfRule type="cellIs" dxfId="6828" priority="6997" operator="equal">
      <formula>"1 = Not present, needs to be developed"</formula>
    </cfRule>
    <cfRule type="cellIs" dxfId="6827" priority="6998" operator="equal">
      <formula>"2 = Needs a lot of strengthening"</formula>
    </cfRule>
    <cfRule type="cellIs" dxfId="6826" priority="6999" operator="equal">
      <formula>"3 = Needs some strengthening"</formula>
    </cfRule>
    <cfRule type="cellIs" dxfId="6825" priority="7000" operator="equal">
      <formula>"4 = Already present, no action needed"</formula>
    </cfRule>
  </conditionalFormatting>
  <conditionalFormatting sqref="AX13:AX14">
    <cfRule type="cellIs" dxfId="6824" priority="6991" operator="equal">
      <formula>"0 = No answer/Not Applicable"</formula>
    </cfRule>
    <cfRule type="cellIs" dxfId="6823" priority="6992" operator="equal">
      <formula>"1 = Not present, needs to be developed"</formula>
    </cfRule>
    <cfRule type="cellIs" dxfId="6822" priority="6993" operator="equal">
      <formula>"2 = Needs a lot of strengthening"</formula>
    </cfRule>
    <cfRule type="cellIs" dxfId="6821" priority="6994" operator="equal">
      <formula>"3 = Needs some strengthening"</formula>
    </cfRule>
    <cfRule type="cellIs" dxfId="6820" priority="6995" operator="equal">
      <formula>"4 = Already present, no action needed"</formula>
    </cfRule>
  </conditionalFormatting>
  <conditionalFormatting sqref="AX16:AX17">
    <cfRule type="cellIs" dxfId="6819" priority="6986" operator="equal">
      <formula>"0 = No answer/Not Applicable"</formula>
    </cfRule>
    <cfRule type="cellIs" dxfId="6818" priority="6987" operator="equal">
      <formula>"1 = Not present, needs to be developed"</formula>
    </cfRule>
    <cfRule type="cellIs" dxfId="6817" priority="6988" operator="equal">
      <formula>"2 = Needs a lot of strengthening"</formula>
    </cfRule>
    <cfRule type="cellIs" dxfId="6816" priority="6989" operator="equal">
      <formula>"3 = Needs some strengthening"</formula>
    </cfRule>
    <cfRule type="cellIs" dxfId="6815" priority="6990" operator="equal">
      <formula>"4 = Already present, no action needed"</formula>
    </cfRule>
  </conditionalFormatting>
  <conditionalFormatting sqref="AX20:AX22">
    <cfRule type="cellIs" dxfId="6814" priority="6981" operator="equal">
      <formula>"0 = No answer/Not Applicable"</formula>
    </cfRule>
    <cfRule type="cellIs" dxfId="6813" priority="6982" operator="equal">
      <formula>"1 = Not present, needs to be developed"</formula>
    </cfRule>
    <cfRule type="cellIs" dxfId="6812" priority="6983" operator="equal">
      <formula>"2 = Needs a lot of strengthening"</formula>
    </cfRule>
    <cfRule type="cellIs" dxfId="6811" priority="6984" operator="equal">
      <formula>"3 = Needs some strengthening"</formula>
    </cfRule>
    <cfRule type="cellIs" dxfId="6810" priority="6985" operator="equal">
      <formula>"4 = Already present, no action needed"</formula>
    </cfRule>
  </conditionalFormatting>
  <conditionalFormatting sqref="AX24:AX25">
    <cfRule type="cellIs" dxfId="6809" priority="6976" operator="equal">
      <formula>"0 = No answer/Not Applicable"</formula>
    </cfRule>
    <cfRule type="cellIs" dxfId="6808" priority="6977" operator="equal">
      <formula>"1 = Not present, needs to be developed"</formula>
    </cfRule>
    <cfRule type="cellIs" dxfId="6807" priority="6978" operator="equal">
      <formula>"2 = Needs a lot of strengthening"</formula>
    </cfRule>
    <cfRule type="cellIs" dxfId="6806" priority="6979" operator="equal">
      <formula>"3 = Needs some strengthening"</formula>
    </cfRule>
    <cfRule type="cellIs" dxfId="6805" priority="6980" operator="equal">
      <formula>"4 = Already present, no action needed"</formula>
    </cfRule>
  </conditionalFormatting>
  <conditionalFormatting sqref="AX28:AX30">
    <cfRule type="cellIs" dxfId="6804" priority="6971" operator="equal">
      <formula>"0 = No answer/Not Applicable"</formula>
    </cfRule>
    <cfRule type="cellIs" dxfId="6803" priority="6972" operator="equal">
      <formula>"1 = Not present, needs to be developed"</formula>
    </cfRule>
    <cfRule type="cellIs" dxfId="6802" priority="6973" operator="equal">
      <formula>"2 = Needs a lot of strengthening"</formula>
    </cfRule>
    <cfRule type="cellIs" dxfId="6801" priority="6974" operator="equal">
      <formula>"3 = Needs some strengthening"</formula>
    </cfRule>
    <cfRule type="cellIs" dxfId="6800" priority="6975" operator="equal">
      <formula>"4 = Already present, no action needed"</formula>
    </cfRule>
  </conditionalFormatting>
  <conditionalFormatting sqref="AX32">
    <cfRule type="cellIs" dxfId="6799" priority="6966" operator="equal">
      <formula>"0 = No answer/Not Applicable"</formula>
    </cfRule>
    <cfRule type="cellIs" dxfId="6798" priority="6967" operator="equal">
      <formula>"1 = Not present, needs to be developed"</formula>
    </cfRule>
    <cfRule type="cellIs" dxfId="6797" priority="6968" operator="equal">
      <formula>"2 = Needs a lot of strengthening"</formula>
    </cfRule>
    <cfRule type="cellIs" dxfId="6796" priority="6969" operator="equal">
      <formula>"3 = Needs some strengthening"</formula>
    </cfRule>
    <cfRule type="cellIs" dxfId="6795" priority="6970" operator="equal">
      <formula>"4 = Already present, no action needed"</formula>
    </cfRule>
  </conditionalFormatting>
  <conditionalFormatting sqref="AX34">
    <cfRule type="cellIs" dxfId="6794" priority="6961" operator="equal">
      <formula>"0 = No answer/Not Applicable"</formula>
    </cfRule>
    <cfRule type="cellIs" dxfId="6793" priority="6962" operator="equal">
      <formula>"1 = Not present, needs to be developed"</formula>
    </cfRule>
    <cfRule type="cellIs" dxfId="6792" priority="6963" operator="equal">
      <formula>"2 = Needs a lot of strengthening"</formula>
    </cfRule>
    <cfRule type="cellIs" dxfId="6791" priority="6964" operator="equal">
      <formula>"3 = Needs some strengthening"</formula>
    </cfRule>
    <cfRule type="cellIs" dxfId="6790" priority="6965" operator="equal">
      <formula>"4 = Already present, no action needed"</formula>
    </cfRule>
  </conditionalFormatting>
  <conditionalFormatting sqref="AX37:AX39">
    <cfRule type="cellIs" dxfId="6789" priority="6956" operator="equal">
      <formula>"0 = No answer/Not Applicable"</formula>
    </cfRule>
    <cfRule type="cellIs" dxfId="6788" priority="6957" operator="equal">
      <formula>"1 = Not present, needs to be developed"</formula>
    </cfRule>
    <cfRule type="cellIs" dxfId="6787" priority="6958" operator="equal">
      <formula>"2 = Needs a lot of strengthening"</formula>
    </cfRule>
    <cfRule type="cellIs" dxfId="6786" priority="6959" operator="equal">
      <formula>"3 = Needs some strengthening"</formula>
    </cfRule>
    <cfRule type="cellIs" dxfId="6785" priority="6960" operator="equal">
      <formula>"4 = Already present, no action needed"</formula>
    </cfRule>
  </conditionalFormatting>
  <conditionalFormatting sqref="AX41:AX45">
    <cfRule type="cellIs" dxfId="6784" priority="6951" operator="equal">
      <formula>"0 = No answer/Not Applicable"</formula>
    </cfRule>
    <cfRule type="cellIs" dxfId="6783" priority="6952" operator="equal">
      <formula>"1 = Not present, needs to be developed"</formula>
    </cfRule>
    <cfRule type="cellIs" dxfId="6782" priority="6953" operator="equal">
      <formula>"2 = Needs a lot of strengthening"</formula>
    </cfRule>
    <cfRule type="cellIs" dxfId="6781" priority="6954" operator="equal">
      <formula>"3 = Needs some strengthening"</formula>
    </cfRule>
    <cfRule type="cellIs" dxfId="6780" priority="6955" operator="equal">
      <formula>"4 = Already present, no action needed"</formula>
    </cfRule>
  </conditionalFormatting>
  <conditionalFormatting sqref="AX47:AX50">
    <cfRule type="cellIs" dxfId="6779" priority="6946" operator="equal">
      <formula>"0 = No answer/Not Applicable"</formula>
    </cfRule>
    <cfRule type="cellIs" dxfId="6778" priority="6947" operator="equal">
      <formula>"1 = Not present, needs to be developed"</formula>
    </cfRule>
    <cfRule type="cellIs" dxfId="6777" priority="6948" operator="equal">
      <formula>"2 = Needs a lot of strengthening"</formula>
    </cfRule>
    <cfRule type="cellIs" dxfId="6776" priority="6949" operator="equal">
      <formula>"3 = Needs some strengthening"</formula>
    </cfRule>
    <cfRule type="cellIs" dxfId="6775" priority="6950" operator="equal">
      <formula>"4 = Already present, no action needed"</formula>
    </cfRule>
  </conditionalFormatting>
  <conditionalFormatting sqref="AX53:AX54">
    <cfRule type="cellIs" dxfId="6774" priority="6941" operator="equal">
      <formula>"0 = No answer/Not Applicable"</formula>
    </cfRule>
    <cfRule type="cellIs" dxfId="6773" priority="6942" operator="equal">
      <formula>"1 = Not present, needs to be developed"</formula>
    </cfRule>
    <cfRule type="cellIs" dxfId="6772" priority="6943" operator="equal">
      <formula>"2 = Needs a lot of strengthening"</formula>
    </cfRule>
    <cfRule type="cellIs" dxfId="6771" priority="6944" operator="equal">
      <formula>"3 = Needs some strengthening"</formula>
    </cfRule>
    <cfRule type="cellIs" dxfId="6770" priority="6945" operator="equal">
      <formula>"4 = Already present, no action needed"</formula>
    </cfRule>
  </conditionalFormatting>
  <conditionalFormatting sqref="AZ56:AZ64">
    <cfRule type="cellIs" dxfId="6769" priority="6871" operator="equal">
      <formula>"0 = No answer/Not Applicable"</formula>
    </cfRule>
    <cfRule type="cellIs" dxfId="6768" priority="6872" operator="equal">
      <formula>"1 = Not present, needs to be developed"</formula>
    </cfRule>
    <cfRule type="cellIs" dxfId="6767" priority="6873" operator="equal">
      <formula>"2 = Needs a lot of strengthening"</formula>
    </cfRule>
    <cfRule type="cellIs" dxfId="6766" priority="6874" operator="equal">
      <formula>"3 = Needs some strengthening"</formula>
    </cfRule>
    <cfRule type="cellIs" dxfId="6765" priority="6875" operator="equal">
      <formula>"4 = Already present, no action needed"</formula>
    </cfRule>
  </conditionalFormatting>
  <conditionalFormatting sqref="AZ10:AZ11">
    <cfRule type="cellIs" dxfId="6764" priority="6931" operator="equal">
      <formula>"0 = No answer/Not Applicable"</formula>
    </cfRule>
    <cfRule type="cellIs" dxfId="6763" priority="6932" operator="equal">
      <formula>"1 = Not present, needs to be developed"</formula>
    </cfRule>
    <cfRule type="cellIs" dxfId="6762" priority="6933" operator="equal">
      <formula>"2 = Needs a lot of strengthening"</formula>
    </cfRule>
    <cfRule type="cellIs" dxfId="6761" priority="6934" operator="equal">
      <formula>"3 = Needs some strengthening"</formula>
    </cfRule>
    <cfRule type="cellIs" dxfId="6760" priority="6935" operator="equal">
      <formula>"4 = Already present, no action needed"</formula>
    </cfRule>
  </conditionalFormatting>
  <conditionalFormatting sqref="AZ13:AZ14">
    <cfRule type="cellIs" dxfId="6759" priority="6926" operator="equal">
      <formula>"0 = No answer/Not Applicable"</formula>
    </cfRule>
    <cfRule type="cellIs" dxfId="6758" priority="6927" operator="equal">
      <formula>"1 = Not present, needs to be developed"</formula>
    </cfRule>
    <cfRule type="cellIs" dxfId="6757" priority="6928" operator="equal">
      <formula>"2 = Needs a lot of strengthening"</formula>
    </cfRule>
    <cfRule type="cellIs" dxfId="6756" priority="6929" operator="equal">
      <formula>"3 = Needs some strengthening"</formula>
    </cfRule>
    <cfRule type="cellIs" dxfId="6755" priority="6930" operator="equal">
      <formula>"4 = Already present, no action needed"</formula>
    </cfRule>
  </conditionalFormatting>
  <conditionalFormatting sqref="AZ16:AZ17">
    <cfRule type="cellIs" dxfId="6754" priority="6921" operator="equal">
      <formula>"0 = No answer/Not Applicable"</formula>
    </cfRule>
    <cfRule type="cellIs" dxfId="6753" priority="6922" operator="equal">
      <formula>"1 = Not present, needs to be developed"</formula>
    </cfRule>
    <cfRule type="cellIs" dxfId="6752" priority="6923" operator="equal">
      <formula>"2 = Needs a lot of strengthening"</formula>
    </cfRule>
    <cfRule type="cellIs" dxfId="6751" priority="6924" operator="equal">
      <formula>"3 = Needs some strengthening"</formula>
    </cfRule>
    <cfRule type="cellIs" dxfId="6750" priority="6925" operator="equal">
      <formula>"4 = Already present, no action needed"</formula>
    </cfRule>
  </conditionalFormatting>
  <conditionalFormatting sqref="AZ20:AZ22">
    <cfRule type="cellIs" dxfId="6749" priority="6916" operator="equal">
      <formula>"0 = No answer/Not Applicable"</formula>
    </cfRule>
    <cfRule type="cellIs" dxfId="6748" priority="6917" operator="equal">
      <formula>"1 = Not present, needs to be developed"</formula>
    </cfRule>
    <cfRule type="cellIs" dxfId="6747" priority="6918" operator="equal">
      <formula>"2 = Needs a lot of strengthening"</formula>
    </cfRule>
    <cfRule type="cellIs" dxfId="6746" priority="6919" operator="equal">
      <formula>"3 = Needs some strengthening"</formula>
    </cfRule>
    <cfRule type="cellIs" dxfId="6745" priority="6920" operator="equal">
      <formula>"4 = Already present, no action needed"</formula>
    </cfRule>
  </conditionalFormatting>
  <conditionalFormatting sqref="AZ24:AZ25">
    <cfRule type="cellIs" dxfId="6744" priority="6911" operator="equal">
      <formula>"0 = No answer/Not Applicable"</formula>
    </cfRule>
    <cfRule type="cellIs" dxfId="6743" priority="6912" operator="equal">
      <formula>"1 = Not present, needs to be developed"</formula>
    </cfRule>
    <cfRule type="cellIs" dxfId="6742" priority="6913" operator="equal">
      <formula>"2 = Needs a lot of strengthening"</formula>
    </cfRule>
    <cfRule type="cellIs" dxfId="6741" priority="6914" operator="equal">
      <formula>"3 = Needs some strengthening"</formula>
    </cfRule>
    <cfRule type="cellIs" dxfId="6740" priority="6915" operator="equal">
      <formula>"4 = Already present, no action needed"</formula>
    </cfRule>
  </conditionalFormatting>
  <conditionalFormatting sqref="AZ28:AZ30">
    <cfRule type="cellIs" dxfId="6739" priority="6906" operator="equal">
      <formula>"0 = No answer/Not Applicable"</formula>
    </cfRule>
    <cfRule type="cellIs" dxfId="6738" priority="6907" operator="equal">
      <formula>"1 = Not present, needs to be developed"</formula>
    </cfRule>
    <cfRule type="cellIs" dxfId="6737" priority="6908" operator="equal">
      <formula>"2 = Needs a lot of strengthening"</formula>
    </cfRule>
    <cfRule type="cellIs" dxfId="6736" priority="6909" operator="equal">
      <formula>"3 = Needs some strengthening"</formula>
    </cfRule>
    <cfRule type="cellIs" dxfId="6735" priority="6910" operator="equal">
      <formula>"4 = Already present, no action needed"</formula>
    </cfRule>
  </conditionalFormatting>
  <conditionalFormatting sqref="AZ32">
    <cfRule type="cellIs" dxfId="6734" priority="6901" operator="equal">
      <formula>"0 = No answer/Not Applicable"</formula>
    </cfRule>
    <cfRule type="cellIs" dxfId="6733" priority="6902" operator="equal">
      <formula>"1 = Not present, needs to be developed"</formula>
    </cfRule>
    <cfRule type="cellIs" dxfId="6732" priority="6903" operator="equal">
      <formula>"2 = Needs a lot of strengthening"</formula>
    </cfRule>
    <cfRule type="cellIs" dxfId="6731" priority="6904" operator="equal">
      <formula>"3 = Needs some strengthening"</formula>
    </cfRule>
    <cfRule type="cellIs" dxfId="6730" priority="6905" operator="equal">
      <formula>"4 = Already present, no action needed"</formula>
    </cfRule>
  </conditionalFormatting>
  <conditionalFormatting sqref="AZ34">
    <cfRule type="cellIs" dxfId="6729" priority="6896" operator="equal">
      <formula>"0 = No answer/Not Applicable"</formula>
    </cfRule>
    <cfRule type="cellIs" dxfId="6728" priority="6897" operator="equal">
      <formula>"1 = Not present, needs to be developed"</formula>
    </cfRule>
    <cfRule type="cellIs" dxfId="6727" priority="6898" operator="equal">
      <formula>"2 = Needs a lot of strengthening"</formula>
    </cfRule>
    <cfRule type="cellIs" dxfId="6726" priority="6899" operator="equal">
      <formula>"3 = Needs some strengthening"</formula>
    </cfRule>
    <cfRule type="cellIs" dxfId="6725" priority="6900" operator="equal">
      <formula>"4 = Already present, no action needed"</formula>
    </cfRule>
  </conditionalFormatting>
  <conditionalFormatting sqref="AZ37:AZ39">
    <cfRule type="cellIs" dxfId="6724" priority="6891" operator="equal">
      <formula>"0 = No answer/Not Applicable"</formula>
    </cfRule>
    <cfRule type="cellIs" dxfId="6723" priority="6892" operator="equal">
      <formula>"1 = Not present, needs to be developed"</formula>
    </cfRule>
    <cfRule type="cellIs" dxfId="6722" priority="6893" operator="equal">
      <formula>"2 = Needs a lot of strengthening"</formula>
    </cfRule>
    <cfRule type="cellIs" dxfId="6721" priority="6894" operator="equal">
      <formula>"3 = Needs some strengthening"</formula>
    </cfRule>
    <cfRule type="cellIs" dxfId="6720" priority="6895" operator="equal">
      <formula>"4 = Already present, no action needed"</formula>
    </cfRule>
  </conditionalFormatting>
  <conditionalFormatting sqref="AZ41:AZ45">
    <cfRule type="cellIs" dxfId="6719" priority="6886" operator="equal">
      <formula>"0 = No answer/Not Applicable"</formula>
    </cfRule>
    <cfRule type="cellIs" dxfId="6718" priority="6887" operator="equal">
      <formula>"1 = Not present, needs to be developed"</formula>
    </cfRule>
    <cfRule type="cellIs" dxfId="6717" priority="6888" operator="equal">
      <formula>"2 = Needs a lot of strengthening"</formula>
    </cfRule>
    <cfRule type="cellIs" dxfId="6716" priority="6889" operator="equal">
      <formula>"3 = Needs some strengthening"</formula>
    </cfRule>
    <cfRule type="cellIs" dxfId="6715" priority="6890" operator="equal">
      <formula>"4 = Already present, no action needed"</formula>
    </cfRule>
  </conditionalFormatting>
  <conditionalFormatting sqref="AZ47:AZ50">
    <cfRule type="cellIs" dxfId="6714" priority="6881" operator="equal">
      <formula>"0 = No answer/Not Applicable"</formula>
    </cfRule>
    <cfRule type="cellIs" dxfId="6713" priority="6882" operator="equal">
      <formula>"1 = Not present, needs to be developed"</formula>
    </cfRule>
    <cfRule type="cellIs" dxfId="6712" priority="6883" operator="equal">
      <formula>"2 = Needs a lot of strengthening"</formula>
    </cfRule>
    <cfRule type="cellIs" dxfId="6711" priority="6884" operator="equal">
      <formula>"3 = Needs some strengthening"</formula>
    </cfRule>
    <cfRule type="cellIs" dxfId="6710" priority="6885" operator="equal">
      <formula>"4 = Already present, no action needed"</formula>
    </cfRule>
  </conditionalFormatting>
  <conditionalFormatting sqref="AZ53:AZ54">
    <cfRule type="cellIs" dxfId="6709" priority="6876" operator="equal">
      <formula>"0 = No answer/Not Applicable"</formula>
    </cfRule>
    <cfRule type="cellIs" dxfId="6708" priority="6877" operator="equal">
      <formula>"1 = Not present, needs to be developed"</formula>
    </cfRule>
    <cfRule type="cellIs" dxfId="6707" priority="6878" operator="equal">
      <formula>"2 = Needs a lot of strengthening"</formula>
    </cfRule>
    <cfRule type="cellIs" dxfId="6706" priority="6879" operator="equal">
      <formula>"3 = Needs some strengthening"</formula>
    </cfRule>
    <cfRule type="cellIs" dxfId="6705" priority="6880" operator="equal">
      <formula>"4 = Already present, no action needed"</formula>
    </cfRule>
  </conditionalFormatting>
  <conditionalFormatting sqref="BB56:BB64">
    <cfRule type="cellIs" dxfId="6704" priority="6806" operator="equal">
      <formula>"0 = No answer/Not Applicable"</formula>
    </cfRule>
    <cfRule type="cellIs" dxfId="6703" priority="6807" operator="equal">
      <formula>"1 = Not present, needs to be developed"</formula>
    </cfRule>
    <cfRule type="cellIs" dxfId="6702" priority="6808" operator="equal">
      <formula>"2 = Needs a lot of strengthening"</formula>
    </cfRule>
    <cfRule type="cellIs" dxfId="6701" priority="6809" operator="equal">
      <formula>"3 = Needs some strengthening"</formula>
    </cfRule>
    <cfRule type="cellIs" dxfId="6700" priority="6810" operator="equal">
      <formula>"4 = Already present, no action needed"</formula>
    </cfRule>
  </conditionalFormatting>
  <conditionalFormatting sqref="BB10:BB11 BD10:BD11 BF10:BF11 BH10:BH11 BJ10:BJ11 BL10:BL11">
    <cfRule type="cellIs" dxfId="6699" priority="6866" operator="equal">
      <formula>"0 = No answer/Not Applicable"</formula>
    </cfRule>
    <cfRule type="cellIs" dxfId="6698" priority="6867" operator="equal">
      <formula>"1 = Not present, needs to be developed"</formula>
    </cfRule>
    <cfRule type="cellIs" dxfId="6697" priority="6868" operator="equal">
      <formula>"2 = Needs a lot of strengthening"</formula>
    </cfRule>
    <cfRule type="cellIs" dxfId="6696" priority="6869" operator="equal">
      <formula>"3 = Needs some strengthening"</formula>
    </cfRule>
    <cfRule type="cellIs" dxfId="6695" priority="6870" operator="equal">
      <formula>"4 = Already present, no action needed"</formula>
    </cfRule>
  </conditionalFormatting>
  <conditionalFormatting sqref="BB13:BB14">
    <cfRule type="cellIs" dxfId="6694" priority="6861" operator="equal">
      <formula>"0 = No answer/Not Applicable"</formula>
    </cfRule>
    <cfRule type="cellIs" dxfId="6693" priority="6862" operator="equal">
      <formula>"1 = Not present, needs to be developed"</formula>
    </cfRule>
    <cfRule type="cellIs" dxfId="6692" priority="6863" operator="equal">
      <formula>"2 = Needs a lot of strengthening"</formula>
    </cfRule>
    <cfRule type="cellIs" dxfId="6691" priority="6864" operator="equal">
      <formula>"3 = Needs some strengthening"</formula>
    </cfRule>
    <cfRule type="cellIs" dxfId="6690" priority="6865" operator="equal">
      <formula>"4 = Already present, no action needed"</formula>
    </cfRule>
  </conditionalFormatting>
  <conditionalFormatting sqref="BB16:BB17">
    <cfRule type="cellIs" dxfId="6689" priority="6856" operator="equal">
      <formula>"0 = No answer/Not Applicable"</formula>
    </cfRule>
    <cfRule type="cellIs" dxfId="6688" priority="6857" operator="equal">
      <formula>"1 = Not present, needs to be developed"</formula>
    </cfRule>
    <cfRule type="cellIs" dxfId="6687" priority="6858" operator="equal">
      <formula>"2 = Needs a lot of strengthening"</formula>
    </cfRule>
    <cfRule type="cellIs" dxfId="6686" priority="6859" operator="equal">
      <formula>"3 = Needs some strengthening"</formula>
    </cfRule>
    <cfRule type="cellIs" dxfId="6685" priority="6860" operator="equal">
      <formula>"4 = Already present, no action needed"</formula>
    </cfRule>
  </conditionalFormatting>
  <conditionalFormatting sqref="BB20:BB22">
    <cfRule type="cellIs" dxfId="6684" priority="6851" operator="equal">
      <formula>"0 = No answer/Not Applicable"</formula>
    </cfRule>
    <cfRule type="cellIs" dxfId="6683" priority="6852" operator="equal">
      <formula>"1 = Not present, needs to be developed"</formula>
    </cfRule>
    <cfRule type="cellIs" dxfId="6682" priority="6853" operator="equal">
      <formula>"2 = Needs a lot of strengthening"</formula>
    </cfRule>
    <cfRule type="cellIs" dxfId="6681" priority="6854" operator="equal">
      <formula>"3 = Needs some strengthening"</formula>
    </cfRule>
    <cfRule type="cellIs" dxfId="6680" priority="6855" operator="equal">
      <formula>"4 = Already present, no action needed"</formula>
    </cfRule>
  </conditionalFormatting>
  <conditionalFormatting sqref="BB24:BB25">
    <cfRule type="cellIs" dxfId="6679" priority="6846" operator="equal">
      <formula>"0 = No answer/Not Applicable"</formula>
    </cfRule>
    <cfRule type="cellIs" dxfId="6678" priority="6847" operator="equal">
      <formula>"1 = Not present, needs to be developed"</formula>
    </cfRule>
    <cfRule type="cellIs" dxfId="6677" priority="6848" operator="equal">
      <formula>"2 = Needs a lot of strengthening"</formula>
    </cfRule>
    <cfRule type="cellIs" dxfId="6676" priority="6849" operator="equal">
      <formula>"3 = Needs some strengthening"</formula>
    </cfRule>
    <cfRule type="cellIs" dxfId="6675" priority="6850" operator="equal">
      <formula>"4 = Already present, no action needed"</formula>
    </cfRule>
  </conditionalFormatting>
  <conditionalFormatting sqref="BB28:BB30">
    <cfRule type="cellIs" dxfId="6674" priority="6841" operator="equal">
      <formula>"0 = No answer/Not Applicable"</formula>
    </cfRule>
    <cfRule type="cellIs" dxfId="6673" priority="6842" operator="equal">
      <formula>"1 = Not present, needs to be developed"</formula>
    </cfRule>
    <cfRule type="cellIs" dxfId="6672" priority="6843" operator="equal">
      <formula>"2 = Needs a lot of strengthening"</formula>
    </cfRule>
    <cfRule type="cellIs" dxfId="6671" priority="6844" operator="equal">
      <formula>"3 = Needs some strengthening"</formula>
    </cfRule>
    <cfRule type="cellIs" dxfId="6670" priority="6845" operator="equal">
      <formula>"4 = Already present, no action needed"</formula>
    </cfRule>
  </conditionalFormatting>
  <conditionalFormatting sqref="BB32">
    <cfRule type="cellIs" dxfId="6669" priority="6836" operator="equal">
      <formula>"0 = No answer/Not Applicable"</formula>
    </cfRule>
    <cfRule type="cellIs" dxfId="6668" priority="6837" operator="equal">
      <formula>"1 = Not present, needs to be developed"</formula>
    </cfRule>
    <cfRule type="cellIs" dxfId="6667" priority="6838" operator="equal">
      <formula>"2 = Needs a lot of strengthening"</formula>
    </cfRule>
    <cfRule type="cellIs" dxfId="6666" priority="6839" operator="equal">
      <formula>"3 = Needs some strengthening"</formula>
    </cfRule>
    <cfRule type="cellIs" dxfId="6665" priority="6840" operator="equal">
      <formula>"4 = Already present, no action needed"</formula>
    </cfRule>
  </conditionalFormatting>
  <conditionalFormatting sqref="BB34">
    <cfRule type="cellIs" dxfId="6664" priority="6831" operator="equal">
      <formula>"0 = No answer/Not Applicable"</formula>
    </cfRule>
    <cfRule type="cellIs" dxfId="6663" priority="6832" operator="equal">
      <formula>"1 = Not present, needs to be developed"</formula>
    </cfRule>
    <cfRule type="cellIs" dxfId="6662" priority="6833" operator="equal">
      <formula>"2 = Needs a lot of strengthening"</formula>
    </cfRule>
    <cfRule type="cellIs" dxfId="6661" priority="6834" operator="equal">
      <formula>"3 = Needs some strengthening"</formula>
    </cfRule>
    <cfRule type="cellIs" dxfId="6660" priority="6835" operator="equal">
      <formula>"4 = Already present, no action needed"</formula>
    </cfRule>
  </conditionalFormatting>
  <conditionalFormatting sqref="BB37:BB39">
    <cfRule type="cellIs" dxfId="6659" priority="6826" operator="equal">
      <formula>"0 = No answer/Not Applicable"</formula>
    </cfRule>
    <cfRule type="cellIs" dxfId="6658" priority="6827" operator="equal">
      <formula>"1 = Not present, needs to be developed"</formula>
    </cfRule>
    <cfRule type="cellIs" dxfId="6657" priority="6828" operator="equal">
      <formula>"2 = Needs a lot of strengthening"</formula>
    </cfRule>
    <cfRule type="cellIs" dxfId="6656" priority="6829" operator="equal">
      <formula>"3 = Needs some strengthening"</formula>
    </cfRule>
    <cfRule type="cellIs" dxfId="6655" priority="6830" operator="equal">
      <formula>"4 = Already present, no action needed"</formula>
    </cfRule>
  </conditionalFormatting>
  <conditionalFormatting sqref="BB41:BB45">
    <cfRule type="cellIs" dxfId="6654" priority="6821" operator="equal">
      <formula>"0 = No answer/Not Applicable"</formula>
    </cfRule>
    <cfRule type="cellIs" dxfId="6653" priority="6822" operator="equal">
      <formula>"1 = Not present, needs to be developed"</formula>
    </cfRule>
    <cfRule type="cellIs" dxfId="6652" priority="6823" operator="equal">
      <formula>"2 = Needs a lot of strengthening"</formula>
    </cfRule>
    <cfRule type="cellIs" dxfId="6651" priority="6824" operator="equal">
      <formula>"3 = Needs some strengthening"</formula>
    </cfRule>
    <cfRule type="cellIs" dxfId="6650" priority="6825" operator="equal">
      <formula>"4 = Already present, no action needed"</formula>
    </cfRule>
  </conditionalFormatting>
  <conditionalFormatting sqref="BB47:BB50">
    <cfRule type="cellIs" dxfId="6649" priority="6816" operator="equal">
      <formula>"0 = No answer/Not Applicable"</formula>
    </cfRule>
    <cfRule type="cellIs" dxfId="6648" priority="6817" operator="equal">
      <formula>"1 = Not present, needs to be developed"</formula>
    </cfRule>
    <cfRule type="cellIs" dxfId="6647" priority="6818" operator="equal">
      <formula>"2 = Needs a lot of strengthening"</formula>
    </cfRule>
    <cfRule type="cellIs" dxfId="6646" priority="6819" operator="equal">
      <formula>"3 = Needs some strengthening"</formula>
    </cfRule>
    <cfRule type="cellIs" dxfId="6645" priority="6820" operator="equal">
      <formula>"4 = Already present, no action needed"</formula>
    </cfRule>
  </conditionalFormatting>
  <conditionalFormatting sqref="BB53:BB54">
    <cfRule type="cellIs" dxfId="6644" priority="6811" operator="equal">
      <formula>"0 = No answer/Not Applicable"</formula>
    </cfRule>
    <cfRule type="cellIs" dxfId="6643" priority="6812" operator="equal">
      <formula>"1 = Not present, needs to be developed"</formula>
    </cfRule>
    <cfRule type="cellIs" dxfId="6642" priority="6813" operator="equal">
      <formula>"2 = Needs a lot of strengthening"</formula>
    </cfRule>
    <cfRule type="cellIs" dxfId="6641" priority="6814" operator="equal">
      <formula>"3 = Needs some strengthening"</formula>
    </cfRule>
    <cfRule type="cellIs" dxfId="6640" priority="6815" operator="equal">
      <formula>"4 = Already present, no action needed"</formula>
    </cfRule>
  </conditionalFormatting>
  <conditionalFormatting sqref="BD56:BD64">
    <cfRule type="cellIs" dxfId="6639" priority="6681" operator="equal">
      <formula>"0 = No answer/Not Applicable"</formula>
    </cfRule>
    <cfRule type="cellIs" dxfId="6638" priority="6682" operator="equal">
      <formula>"1 = Not present, needs to be developed"</formula>
    </cfRule>
    <cfRule type="cellIs" dxfId="6637" priority="6683" operator="equal">
      <formula>"2 = Needs a lot of strengthening"</formula>
    </cfRule>
    <cfRule type="cellIs" dxfId="6636" priority="6684" operator="equal">
      <formula>"3 = Needs some strengthening"</formula>
    </cfRule>
    <cfRule type="cellIs" dxfId="6635" priority="6685" operator="equal">
      <formula>"4 = Already present, no action needed"</formula>
    </cfRule>
  </conditionalFormatting>
  <conditionalFormatting sqref="BD13:BD14">
    <cfRule type="cellIs" dxfId="6634" priority="6736" operator="equal">
      <formula>"0 = No answer/Not Applicable"</formula>
    </cfRule>
    <cfRule type="cellIs" dxfId="6633" priority="6737" operator="equal">
      <formula>"1 = Not present, needs to be developed"</formula>
    </cfRule>
    <cfRule type="cellIs" dxfId="6632" priority="6738" operator="equal">
      <formula>"2 = Needs a lot of strengthening"</formula>
    </cfRule>
    <cfRule type="cellIs" dxfId="6631" priority="6739" operator="equal">
      <formula>"3 = Needs some strengthening"</formula>
    </cfRule>
    <cfRule type="cellIs" dxfId="6630" priority="6740" operator="equal">
      <formula>"4 = Already present, no action needed"</formula>
    </cfRule>
  </conditionalFormatting>
  <conditionalFormatting sqref="BD16:BD17">
    <cfRule type="cellIs" dxfId="6629" priority="6731" operator="equal">
      <formula>"0 = No answer/Not Applicable"</formula>
    </cfRule>
    <cfRule type="cellIs" dxfId="6628" priority="6732" operator="equal">
      <formula>"1 = Not present, needs to be developed"</formula>
    </cfRule>
    <cfRule type="cellIs" dxfId="6627" priority="6733" operator="equal">
      <formula>"2 = Needs a lot of strengthening"</formula>
    </cfRule>
    <cfRule type="cellIs" dxfId="6626" priority="6734" operator="equal">
      <formula>"3 = Needs some strengthening"</formula>
    </cfRule>
    <cfRule type="cellIs" dxfId="6625" priority="6735" operator="equal">
      <formula>"4 = Already present, no action needed"</formula>
    </cfRule>
  </conditionalFormatting>
  <conditionalFormatting sqref="BD20:BD22">
    <cfRule type="cellIs" dxfId="6624" priority="6726" operator="equal">
      <formula>"0 = No answer/Not Applicable"</formula>
    </cfRule>
    <cfRule type="cellIs" dxfId="6623" priority="6727" operator="equal">
      <formula>"1 = Not present, needs to be developed"</formula>
    </cfRule>
    <cfRule type="cellIs" dxfId="6622" priority="6728" operator="equal">
      <formula>"2 = Needs a lot of strengthening"</formula>
    </cfRule>
    <cfRule type="cellIs" dxfId="6621" priority="6729" operator="equal">
      <formula>"3 = Needs some strengthening"</formula>
    </cfRule>
    <cfRule type="cellIs" dxfId="6620" priority="6730" operator="equal">
      <formula>"4 = Already present, no action needed"</formula>
    </cfRule>
  </conditionalFormatting>
  <conditionalFormatting sqref="BD24:BD25">
    <cfRule type="cellIs" dxfId="6619" priority="6721" operator="equal">
      <formula>"0 = No answer/Not Applicable"</formula>
    </cfRule>
    <cfRule type="cellIs" dxfId="6618" priority="6722" operator="equal">
      <formula>"1 = Not present, needs to be developed"</formula>
    </cfRule>
    <cfRule type="cellIs" dxfId="6617" priority="6723" operator="equal">
      <formula>"2 = Needs a lot of strengthening"</formula>
    </cfRule>
    <cfRule type="cellIs" dxfId="6616" priority="6724" operator="equal">
      <formula>"3 = Needs some strengthening"</formula>
    </cfRule>
    <cfRule type="cellIs" dxfId="6615" priority="6725" operator="equal">
      <formula>"4 = Already present, no action needed"</formula>
    </cfRule>
  </conditionalFormatting>
  <conditionalFormatting sqref="BD28:BD30">
    <cfRule type="cellIs" dxfId="6614" priority="6716" operator="equal">
      <formula>"0 = No answer/Not Applicable"</formula>
    </cfRule>
    <cfRule type="cellIs" dxfId="6613" priority="6717" operator="equal">
      <formula>"1 = Not present, needs to be developed"</formula>
    </cfRule>
    <cfRule type="cellIs" dxfId="6612" priority="6718" operator="equal">
      <formula>"2 = Needs a lot of strengthening"</formula>
    </cfRule>
    <cfRule type="cellIs" dxfId="6611" priority="6719" operator="equal">
      <formula>"3 = Needs some strengthening"</formula>
    </cfRule>
    <cfRule type="cellIs" dxfId="6610" priority="6720" operator="equal">
      <formula>"4 = Already present, no action needed"</formula>
    </cfRule>
  </conditionalFormatting>
  <conditionalFormatting sqref="BD32">
    <cfRule type="cellIs" dxfId="6609" priority="6711" operator="equal">
      <formula>"0 = No answer/Not Applicable"</formula>
    </cfRule>
    <cfRule type="cellIs" dxfId="6608" priority="6712" operator="equal">
      <formula>"1 = Not present, needs to be developed"</formula>
    </cfRule>
    <cfRule type="cellIs" dxfId="6607" priority="6713" operator="equal">
      <formula>"2 = Needs a lot of strengthening"</formula>
    </cfRule>
    <cfRule type="cellIs" dxfId="6606" priority="6714" operator="equal">
      <formula>"3 = Needs some strengthening"</formula>
    </cfRule>
    <cfRule type="cellIs" dxfId="6605" priority="6715" operator="equal">
      <formula>"4 = Already present, no action needed"</formula>
    </cfRule>
  </conditionalFormatting>
  <conditionalFormatting sqref="BD34">
    <cfRule type="cellIs" dxfId="6604" priority="6706" operator="equal">
      <formula>"0 = No answer/Not Applicable"</formula>
    </cfRule>
    <cfRule type="cellIs" dxfId="6603" priority="6707" operator="equal">
      <formula>"1 = Not present, needs to be developed"</formula>
    </cfRule>
    <cfRule type="cellIs" dxfId="6602" priority="6708" operator="equal">
      <formula>"2 = Needs a lot of strengthening"</formula>
    </cfRule>
    <cfRule type="cellIs" dxfId="6601" priority="6709" operator="equal">
      <formula>"3 = Needs some strengthening"</formula>
    </cfRule>
    <cfRule type="cellIs" dxfId="6600" priority="6710" operator="equal">
      <formula>"4 = Already present, no action needed"</formula>
    </cfRule>
  </conditionalFormatting>
  <conditionalFormatting sqref="BD37:BD39">
    <cfRule type="cellIs" dxfId="6599" priority="6701" operator="equal">
      <formula>"0 = No answer/Not Applicable"</formula>
    </cfRule>
    <cfRule type="cellIs" dxfId="6598" priority="6702" operator="equal">
      <formula>"1 = Not present, needs to be developed"</formula>
    </cfRule>
    <cfRule type="cellIs" dxfId="6597" priority="6703" operator="equal">
      <formula>"2 = Needs a lot of strengthening"</formula>
    </cfRule>
    <cfRule type="cellIs" dxfId="6596" priority="6704" operator="equal">
      <formula>"3 = Needs some strengthening"</formula>
    </cfRule>
    <cfRule type="cellIs" dxfId="6595" priority="6705" operator="equal">
      <formula>"4 = Already present, no action needed"</formula>
    </cfRule>
  </conditionalFormatting>
  <conditionalFormatting sqref="BD41:BD45">
    <cfRule type="cellIs" dxfId="6594" priority="6696" operator="equal">
      <formula>"0 = No answer/Not Applicable"</formula>
    </cfRule>
    <cfRule type="cellIs" dxfId="6593" priority="6697" operator="equal">
      <formula>"1 = Not present, needs to be developed"</formula>
    </cfRule>
    <cfRule type="cellIs" dxfId="6592" priority="6698" operator="equal">
      <formula>"2 = Needs a lot of strengthening"</formula>
    </cfRule>
    <cfRule type="cellIs" dxfId="6591" priority="6699" operator="equal">
      <formula>"3 = Needs some strengthening"</formula>
    </cfRule>
    <cfRule type="cellIs" dxfId="6590" priority="6700" operator="equal">
      <formula>"4 = Already present, no action needed"</formula>
    </cfRule>
  </conditionalFormatting>
  <conditionalFormatting sqref="BD47:BD50">
    <cfRule type="cellIs" dxfId="6589" priority="6691" operator="equal">
      <formula>"0 = No answer/Not Applicable"</formula>
    </cfRule>
    <cfRule type="cellIs" dxfId="6588" priority="6692" operator="equal">
      <formula>"1 = Not present, needs to be developed"</formula>
    </cfRule>
    <cfRule type="cellIs" dxfId="6587" priority="6693" operator="equal">
      <formula>"2 = Needs a lot of strengthening"</formula>
    </cfRule>
    <cfRule type="cellIs" dxfId="6586" priority="6694" operator="equal">
      <formula>"3 = Needs some strengthening"</formula>
    </cfRule>
    <cfRule type="cellIs" dxfId="6585" priority="6695" operator="equal">
      <formula>"4 = Already present, no action needed"</formula>
    </cfRule>
  </conditionalFormatting>
  <conditionalFormatting sqref="BD53:BD54">
    <cfRule type="cellIs" dxfId="6584" priority="6686" operator="equal">
      <formula>"0 = No answer/Not Applicable"</formula>
    </cfRule>
    <cfRule type="cellIs" dxfId="6583" priority="6687" operator="equal">
      <formula>"1 = Not present, needs to be developed"</formula>
    </cfRule>
    <cfRule type="cellIs" dxfId="6582" priority="6688" operator="equal">
      <formula>"2 = Needs a lot of strengthening"</formula>
    </cfRule>
    <cfRule type="cellIs" dxfId="6581" priority="6689" operator="equal">
      <formula>"3 = Needs some strengthening"</formula>
    </cfRule>
    <cfRule type="cellIs" dxfId="6580" priority="6690" operator="equal">
      <formula>"4 = Already present, no action needed"</formula>
    </cfRule>
  </conditionalFormatting>
  <conditionalFormatting sqref="BF56:BF64">
    <cfRule type="cellIs" dxfId="6579" priority="6556" operator="equal">
      <formula>"0 = No answer/Not Applicable"</formula>
    </cfRule>
    <cfRule type="cellIs" dxfId="6578" priority="6557" operator="equal">
      <formula>"1 = Not present, needs to be developed"</formula>
    </cfRule>
    <cfRule type="cellIs" dxfId="6577" priority="6558" operator="equal">
      <formula>"2 = Needs a lot of strengthening"</formula>
    </cfRule>
    <cfRule type="cellIs" dxfId="6576" priority="6559" operator="equal">
      <formula>"3 = Needs some strengthening"</formula>
    </cfRule>
    <cfRule type="cellIs" dxfId="6575" priority="6560" operator="equal">
      <formula>"4 = Already present, no action needed"</formula>
    </cfRule>
  </conditionalFormatting>
  <conditionalFormatting sqref="BF13:BF14">
    <cfRule type="cellIs" dxfId="6574" priority="6611" operator="equal">
      <formula>"0 = No answer/Not Applicable"</formula>
    </cfRule>
    <cfRule type="cellIs" dxfId="6573" priority="6612" operator="equal">
      <formula>"1 = Not present, needs to be developed"</formula>
    </cfRule>
    <cfRule type="cellIs" dxfId="6572" priority="6613" operator="equal">
      <formula>"2 = Needs a lot of strengthening"</formula>
    </cfRule>
    <cfRule type="cellIs" dxfId="6571" priority="6614" operator="equal">
      <formula>"3 = Needs some strengthening"</formula>
    </cfRule>
    <cfRule type="cellIs" dxfId="6570" priority="6615" operator="equal">
      <formula>"4 = Already present, no action needed"</formula>
    </cfRule>
  </conditionalFormatting>
  <conditionalFormatting sqref="BF16:BF17">
    <cfRule type="cellIs" dxfId="6569" priority="6606" operator="equal">
      <formula>"0 = No answer/Not Applicable"</formula>
    </cfRule>
    <cfRule type="cellIs" dxfId="6568" priority="6607" operator="equal">
      <formula>"1 = Not present, needs to be developed"</formula>
    </cfRule>
    <cfRule type="cellIs" dxfId="6567" priority="6608" operator="equal">
      <formula>"2 = Needs a lot of strengthening"</formula>
    </cfRule>
    <cfRule type="cellIs" dxfId="6566" priority="6609" operator="equal">
      <formula>"3 = Needs some strengthening"</formula>
    </cfRule>
    <cfRule type="cellIs" dxfId="6565" priority="6610" operator="equal">
      <formula>"4 = Already present, no action needed"</formula>
    </cfRule>
  </conditionalFormatting>
  <conditionalFormatting sqref="BF20:BF22">
    <cfRule type="cellIs" dxfId="6564" priority="6601" operator="equal">
      <formula>"0 = No answer/Not Applicable"</formula>
    </cfRule>
    <cfRule type="cellIs" dxfId="6563" priority="6602" operator="equal">
      <formula>"1 = Not present, needs to be developed"</formula>
    </cfRule>
    <cfRule type="cellIs" dxfId="6562" priority="6603" operator="equal">
      <formula>"2 = Needs a lot of strengthening"</formula>
    </cfRule>
    <cfRule type="cellIs" dxfId="6561" priority="6604" operator="equal">
      <formula>"3 = Needs some strengthening"</formula>
    </cfRule>
    <cfRule type="cellIs" dxfId="6560" priority="6605" operator="equal">
      <formula>"4 = Already present, no action needed"</formula>
    </cfRule>
  </conditionalFormatting>
  <conditionalFormatting sqref="BF24:BF25">
    <cfRule type="cellIs" dxfId="6559" priority="6596" operator="equal">
      <formula>"0 = No answer/Not Applicable"</formula>
    </cfRule>
    <cfRule type="cellIs" dxfId="6558" priority="6597" operator="equal">
      <formula>"1 = Not present, needs to be developed"</formula>
    </cfRule>
    <cfRule type="cellIs" dxfId="6557" priority="6598" operator="equal">
      <formula>"2 = Needs a lot of strengthening"</formula>
    </cfRule>
    <cfRule type="cellIs" dxfId="6556" priority="6599" operator="equal">
      <formula>"3 = Needs some strengthening"</formula>
    </cfRule>
    <cfRule type="cellIs" dxfId="6555" priority="6600" operator="equal">
      <formula>"4 = Already present, no action needed"</formula>
    </cfRule>
  </conditionalFormatting>
  <conditionalFormatting sqref="BF28:BF30">
    <cfRule type="cellIs" dxfId="6554" priority="6591" operator="equal">
      <formula>"0 = No answer/Not Applicable"</formula>
    </cfRule>
    <cfRule type="cellIs" dxfId="6553" priority="6592" operator="equal">
      <formula>"1 = Not present, needs to be developed"</formula>
    </cfRule>
    <cfRule type="cellIs" dxfId="6552" priority="6593" operator="equal">
      <formula>"2 = Needs a lot of strengthening"</formula>
    </cfRule>
    <cfRule type="cellIs" dxfId="6551" priority="6594" operator="equal">
      <formula>"3 = Needs some strengthening"</formula>
    </cfRule>
    <cfRule type="cellIs" dxfId="6550" priority="6595" operator="equal">
      <formula>"4 = Already present, no action needed"</formula>
    </cfRule>
  </conditionalFormatting>
  <conditionalFormatting sqref="BF32">
    <cfRule type="cellIs" dxfId="6549" priority="6586" operator="equal">
      <formula>"0 = No answer/Not Applicable"</formula>
    </cfRule>
    <cfRule type="cellIs" dxfId="6548" priority="6587" operator="equal">
      <formula>"1 = Not present, needs to be developed"</formula>
    </cfRule>
    <cfRule type="cellIs" dxfId="6547" priority="6588" operator="equal">
      <formula>"2 = Needs a lot of strengthening"</formula>
    </cfRule>
    <cfRule type="cellIs" dxfId="6546" priority="6589" operator="equal">
      <formula>"3 = Needs some strengthening"</formula>
    </cfRule>
    <cfRule type="cellIs" dxfId="6545" priority="6590" operator="equal">
      <formula>"4 = Already present, no action needed"</formula>
    </cfRule>
  </conditionalFormatting>
  <conditionalFormatting sqref="BF34">
    <cfRule type="cellIs" dxfId="6544" priority="6581" operator="equal">
      <formula>"0 = No answer/Not Applicable"</formula>
    </cfRule>
    <cfRule type="cellIs" dxfId="6543" priority="6582" operator="equal">
      <formula>"1 = Not present, needs to be developed"</formula>
    </cfRule>
    <cfRule type="cellIs" dxfId="6542" priority="6583" operator="equal">
      <formula>"2 = Needs a lot of strengthening"</formula>
    </cfRule>
    <cfRule type="cellIs" dxfId="6541" priority="6584" operator="equal">
      <formula>"3 = Needs some strengthening"</formula>
    </cfRule>
    <cfRule type="cellIs" dxfId="6540" priority="6585" operator="equal">
      <formula>"4 = Already present, no action needed"</formula>
    </cfRule>
  </conditionalFormatting>
  <conditionalFormatting sqref="BF37:BF39">
    <cfRule type="cellIs" dxfId="6539" priority="6576" operator="equal">
      <formula>"0 = No answer/Not Applicable"</formula>
    </cfRule>
    <cfRule type="cellIs" dxfId="6538" priority="6577" operator="equal">
      <formula>"1 = Not present, needs to be developed"</formula>
    </cfRule>
    <cfRule type="cellIs" dxfId="6537" priority="6578" operator="equal">
      <formula>"2 = Needs a lot of strengthening"</formula>
    </cfRule>
    <cfRule type="cellIs" dxfId="6536" priority="6579" operator="equal">
      <formula>"3 = Needs some strengthening"</formula>
    </cfRule>
    <cfRule type="cellIs" dxfId="6535" priority="6580" operator="equal">
      <formula>"4 = Already present, no action needed"</formula>
    </cfRule>
  </conditionalFormatting>
  <conditionalFormatting sqref="BF41:BF45">
    <cfRule type="cellIs" dxfId="6534" priority="6571" operator="equal">
      <formula>"0 = No answer/Not Applicable"</formula>
    </cfRule>
    <cfRule type="cellIs" dxfId="6533" priority="6572" operator="equal">
      <formula>"1 = Not present, needs to be developed"</formula>
    </cfRule>
    <cfRule type="cellIs" dxfId="6532" priority="6573" operator="equal">
      <formula>"2 = Needs a lot of strengthening"</formula>
    </cfRule>
    <cfRule type="cellIs" dxfId="6531" priority="6574" operator="equal">
      <formula>"3 = Needs some strengthening"</formula>
    </cfRule>
    <cfRule type="cellIs" dxfId="6530" priority="6575" operator="equal">
      <formula>"4 = Already present, no action needed"</formula>
    </cfRule>
  </conditionalFormatting>
  <conditionalFormatting sqref="BF47:BF50">
    <cfRule type="cellIs" dxfId="6529" priority="6566" operator="equal">
      <formula>"0 = No answer/Not Applicable"</formula>
    </cfRule>
    <cfRule type="cellIs" dxfId="6528" priority="6567" operator="equal">
      <formula>"1 = Not present, needs to be developed"</formula>
    </cfRule>
    <cfRule type="cellIs" dxfId="6527" priority="6568" operator="equal">
      <formula>"2 = Needs a lot of strengthening"</formula>
    </cfRule>
    <cfRule type="cellIs" dxfId="6526" priority="6569" operator="equal">
      <formula>"3 = Needs some strengthening"</formula>
    </cfRule>
    <cfRule type="cellIs" dxfId="6525" priority="6570" operator="equal">
      <formula>"4 = Already present, no action needed"</formula>
    </cfRule>
  </conditionalFormatting>
  <conditionalFormatting sqref="BF53:BF54">
    <cfRule type="cellIs" dxfId="6524" priority="6561" operator="equal">
      <formula>"0 = No answer/Not Applicable"</formula>
    </cfRule>
    <cfRule type="cellIs" dxfId="6523" priority="6562" operator="equal">
      <formula>"1 = Not present, needs to be developed"</formula>
    </cfRule>
    <cfRule type="cellIs" dxfId="6522" priority="6563" operator="equal">
      <formula>"2 = Needs a lot of strengthening"</formula>
    </cfRule>
    <cfRule type="cellIs" dxfId="6521" priority="6564" operator="equal">
      <formula>"3 = Needs some strengthening"</formula>
    </cfRule>
    <cfRule type="cellIs" dxfId="6520" priority="6565" operator="equal">
      <formula>"4 = Already present, no action needed"</formula>
    </cfRule>
  </conditionalFormatting>
  <conditionalFormatting sqref="BH56:BH64">
    <cfRule type="cellIs" dxfId="6519" priority="6431" operator="equal">
      <formula>"0 = No answer/Not Applicable"</formula>
    </cfRule>
    <cfRule type="cellIs" dxfId="6518" priority="6432" operator="equal">
      <formula>"1 = Not present, needs to be developed"</formula>
    </cfRule>
    <cfRule type="cellIs" dxfId="6517" priority="6433" operator="equal">
      <formula>"2 = Needs a lot of strengthening"</formula>
    </cfRule>
    <cfRule type="cellIs" dxfId="6516" priority="6434" operator="equal">
      <formula>"3 = Needs some strengthening"</formula>
    </cfRule>
    <cfRule type="cellIs" dxfId="6515" priority="6435" operator="equal">
      <formula>"4 = Already present, no action needed"</formula>
    </cfRule>
  </conditionalFormatting>
  <conditionalFormatting sqref="BH13:BH14">
    <cfRule type="cellIs" dxfId="6514" priority="6486" operator="equal">
      <formula>"0 = No answer/Not Applicable"</formula>
    </cfRule>
    <cfRule type="cellIs" dxfId="6513" priority="6487" operator="equal">
      <formula>"1 = Not present, needs to be developed"</formula>
    </cfRule>
    <cfRule type="cellIs" dxfId="6512" priority="6488" operator="equal">
      <formula>"2 = Needs a lot of strengthening"</formula>
    </cfRule>
    <cfRule type="cellIs" dxfId="6511" priority="6489" operator="equal">
      <formula>"3 = Needs some strengthening"</formula>
    </cfRule>
    <cfRule type="cellIs" dxfId="6510" priority="6490" operator="equal">
      <formula>"4 = Already present, no action needed"</formula>
    </cfRule>
  </conditionalFormatting>
  <conditionalFormatting sqref="BH16:BH17">
    <cfRule type="cellIs" dxfId="6509" priority="6481" operator="equal">
      <formula>"0 = No answer/Not Applicable"</formula>
    </cfRule>
    <cfRule type="cellIs" dxfId="6508" priority="6482" operator="equal">
      <formula>"1 = Not present, needs to be developed"</formula>
    </cfRule>
    <cfRule type="cellIs" dxfId="6507" priority="6483" operator="equal">
      <formula>"2 = Needs a lot of strengthening"</formula>
    </cfRule>
    <cfRule type="cellIs" dxfId="6506" priority="6484" operator="equal">
      <formula>"3 = Needs some strengthening"</formula>
    </cfRule>
    <cfRule type="cellIs" dxfId="6505" priority="6485" operator="equal">
      <formula>"4 = Already present, no action needed"</formula>
    </cfRule>
  </conditionalFormatting>
  <conditionalFormatting sqref="BH20:BH22">
    <cfRule type="cellIs" dxfId="6504" priority="6476" operator="equal">
      <formula>"0 = No answer/Not Applicable"</formula>
    </cfRule>
    <cfRule type="cellIs" dxfId="6503" priority="6477" operator="equal">
      <formula>"1 = Not present, needs to be developed"</formula>
    </cfRule>
    <cfRule type="cellIs" dxfId="6502" priority="6478" operator="equal">
      <formula>"2 = Needs a lot of strengthening"</formula>
    </cfRule>
    <cfRule type="cellIs" dxfId="6501" priority="6479" operator="equal">
      <formula>"3 = Needs some strengthening"</formula>
    </cfRule>
    <cfRule type="cellIs" dxfId="6500" priority="6480" operator="equal">
      <formula>"4 = Already present, no action needed"</formula>
    </cfRule>
  </conditionalFormatting>
  <conditionalFormatting sqref="BH24:BH25">
    <cfRule type="cellIs" dxfId="6499" priority="6471" operator="equal">
      <formula>"0 = No answer/Not Applicable"</formula>
    </cfRule>
    <cfRule type="cellIs" dxfId="6498" priority="6472" operator="equal">
      <formula>"1 = Not present, needs to be developed"</formula>
    </cfRule>
    <cfRule type="cellIs" dxfId="6497" priority="6473" operator="equal">
      <formula>"2 = Needs a lot of strengthening"</formula>
    </cfRule>
    <cfRule type="cellIs" dxfId="6496" priority="6474" operator="equal">
      <formula>"3 = Needs some strengthening"</formula>
    </cfRule>
    <cfRule type="cellIs" dxfId="6495" priority="6475" operator="equal">
      <formula>"4 = Already present, no action needed"</formula>
    </cfRule>
  </conditionalFormatting>
  <conditionalFormatting sqref="BH28:BH30">
    <cfRule type="cellIs" dxfId="6494" priority="6466" operator="equal">
      <formula>"0 = No answer/Not Applicable"</formula>
    </cfRule>
    <cfRule type="cellIs" dxfId="6493" priority="6467" operator="equal">
      <formula>"1 = Not present, needs to be developed"</formula>
    </cfRule>
    <cfRule type="cellIs" dxfId="6492" priority="6468" operator="equal">
      <formula>"2 = Needs a lot of strengthening"</formula>
    </cfRule>
    <cfRule type="cellIs" dxfId="6491" priority="6469" operator="equal">
      <formula>"3 = Needs some strengthening"</formula>
    </cfRule>
    <cfRule type="cellIs" dxfId="6490" priority="6470" operator="equal">
      <formula>"4 = Already present, no action needed"</formula>
    </cfRule>
  </conditionalFormatting>
  <conditionalFormatting sqref="BH32">
    <cfRule type="cellIs" dxfId="6489" priority="6461" operator="equal">
      <formula>"0 = No answer/Not Applicable"</formula>
    </cfRule>
    <cfRule type="cellIs" dxfId="6488" priority="6462" operator="equal">
      <formula>"1 = Not present, needs to be developed"</formula>
    </cfRule>
    <cfRule type="cellIs" dxfId="6487" priority="6463" operator="equal">
      <formula>"2 = Needs a lot of strengthening"</formula>
    </cfRule>
    <cfRule type="cellIs" dxfId="6486" priority="6464" operator="equal">
      <formula>"3 = Needs some strengthening"</formula>
    </cfRule>
    <cfRule type="cellIs" dxfId="6485" priority="6465" operator="equal">
      <formula>"4 = Already present, no action needed"</formula>
    </cfRule>
  </conditionalFormatting>
  <conditionalFormatting sqref="BH34">
    <cfRule type="cellIs" dxfId="6484" priority="6456" operator="equal">
      <formula>"0 = No answer/Not Applicable"</formula>
    </cfRule>
    <cfRule type="cellIs" dxfId="6483" priority="6457" operator="equal">
      <formula>"1 = Not present, needs to be developed"</formula>
    </cfRule>
    <cfRule type="cellIs" dxfId="6482" priority="6458" operator="equal">
      <formula>"2 = Needs a lot of strengthening"</formula>
    </cfRule>
    <cfRule type="cellIs" dxfId="6481" priority="6459" operator="equal">
      <formula>"3 = Needs some strengthening"</formula>
    </cfRule>
    <cfRule type="cellIs" dxfId="6480" priority="6460" operator="equal">
      <formula>"4 = Already present, no action needed"</formula>
    </cfRule>
  </conditionalFormatting>
  <conditionalFormatting sqref="BH37:BH39">
    <cfRule type="cellIs" dxfId="6479" priority="6451" operator="equal">
      <formula>"0 = No answer/Not Applicable"</formula>
    </cfRule>
    <cfRule type="cellIs" dxfId="6478" priority="6452" operator="equal">
      <formula>"1 = Not present, needs to be developed"</formula>
    </cfRule>
    <cfRule type="cellIs" dxfId="6477" priority="6453" operator="equal">
      <formula>"2 = Needs a lot of strengthening"</formula>
    </cfRule>
    <cfRule type="cellIs" dxfId="6476" priority="6454" operator="equal">
      <formula>"3 = Needs some strengthening"</formula>
    </cfRule>
    <cfRule type="cellIs" dxfId="6475" priority="6455" operator="equal">
      <formula>"4 = Already present, no action needed"</formula>
    </cfRule>
  </conditionalFormatting>
  <conditionalFormatting sqref="BH41:BH45">
    <cfRule type="cellIs" dxfId="6474" priority="6446" operator="equal">
      <formula>"0 = No answer/Not Applicable"</formula>
    </cfRule>
    <cfRule type="cellIs" dxfId="6473" priority="6447" operator="equal">
      <formula>"1 = Not present, needs to be developed"</formula>
    </cfRule>
    <cfRule type="cellIs" dxfId="6472" priority="6448" operator="equal">
      <formula>"2 = Needs a lot of strengthening"</formula>
    </cfRule>
    <cfRule type="cellIs" dxfId="6471" priority="6449" operator="equal">
      <formula>"3 = Needs some strengthening"</formula>
    </cfRule>
    <cfRule type="cellIs" dxfId="6470" priority="6450" operator="equal">
      <formula>"4 = Already present, no action needed"</formula>
    </cfRule>
  </conditionalFormatting>
  <conditionalFormatting sqref="BH47:BH50">
    <cfRule type="cellIs" dxfId="6469" priority="6441" operator="equal">
      <formula>"0 = No answer/Not Applicable"</formula>
    </cfRule>
    <cfRule type="cellIs" dxfId="6468" priority="6442" operator="equal">
      <formula>"1 = Not present, needs to be developed"</formula>
    </cfRule>
    <cfRule type="cellIs" dxfId="6467" priority="6443" operator="equal">
      <formula>"2 = Needs a lot of strengthening"</formula>
    </cfRule>
    <cfRule type="cellIs" dxfId="6466" priority="6444" operator="equal">
      <formula>"3 = Needs some strengthening"</formula>
    </cfRule>
    <cfRule type="cellIs" dxfId="6465" priority="6445" operator="equal">
      <formula>"4 = Already present, no action needed"</formula>
    </cfRule>
  </conditionalFormatting>
  <conditionalFormatting sqref="BH53:BH54">
    <cfRule type="cellIs" dxfId="6464" priority="6436" operator="equal">
      <formula>"0 = No answer/Not Applicable"</formula>
    </cfRule>
    <cfRule type="cellIs" dxfId="6463" priority="6437" operator="equal">
      <formula>"1 = Not present, needs to be developed"</formula>
    </cfRule>
    <cfRule type="cellIs" dxfId="6462" priority="6438" operator="equal">
      <formula>"2 = Needs a lot of strengthening"</formula>
    </cfRule>
    <cfRule type="cellIs" dxfId="6461" priority="6439" operator="equal">
      <formula>"3 = Needs some strengthening"</formula>
    </cfRule>
    <cfRule type="cellIs" dxfId="6460" priority="6440" operator="equal">
      <formula>"4 = Already present, no action needed"</formula>
    </cfRule>
  </conditionalFormatting>
  <conditionalFormatting sqref="BJ56:BJ64">
    <cfRule type="cellIs" dxfId="6459" priority="6306" operator="equal">
      <formula>"0 = No answer/Not Applicable"</formula>
    </cfRule>
    <cfRule type="cellIs" dxfId="6458" priority="6307" operator="equal">
      <formula>"1 = Not present, needs to be developed"</formula>
    </cfRule>
    <cfRule type="cellIs" dxfId="6457" priority="6308" operator="equal">
      <formula>"2 = Needs a lot of strengthening"</formula>
    </cfRule>
    <cfRule type="cellIs" dxfId="6456" priority="6309" operator="equal">
      <formula>"3 = Needs some strengthening"</formula>
    </cfRule>
    <cfRule type="cellIs" dxfId="6455" priority="6310" operator="equal">
      <formula>"4 = Already present, no action needed"</formula>
    </cfRule>
  </conditionalFormatting>
  <conditionalFormatting sqref="BJ13:BJ14">
    <cfRule type="cellIs" dxfId="6454" priority="6361" operator="equal">
      <formula>"0 = No answer/Not Applicable"</formula>
    </cfRule>
    <cfRule type="cellIs" dxfId="6453" priority="6362" operator="equal">
      <formula>"1 = Not present, needs to be developed"</formula>
    </cfRule>
    <cfRule type="cellIs" dxfId="6452" priority="6363" operator="equal">
      <formula>"2 = Needs a lot of strengthening"</formula>
    </cfRule>
    <cfRule type="cellIs" dxfId="6451" priority="6364" operator="equal">
      <formula>"3 = Needs some strengthening"</formula>
    </cfRule>
    <cfRule type="cellIs" dxfId="6450" priority="6365" operator="equal">
      <formula>"4 = Already present, no action needed"</formula>
    </cfRule>
  </conditionalFormatting>
  <conditionalFormatting sqref="BJ16:BJ17">
    <cfRule type="cellIs" dxfId="6449" priority="6356" operator="equal">
      <formula>"0 = No answer/Not Applicable"</formula>
    </cfRule>
    <cfRule type="cellIs" dxfId="6448" priority="6357" operator="equal">
      <formula>"1 = Not present, needs to be developed"</formula>
    </cfRule>
    <cfRule type="cellIs" dxfId="6447" priority="6358" operator="equal">
      <formula>"2 = Needs a lot of strengthening"</formula>
    </cfRule>
    <cfRule type="cellIs" dxfId="6446" priority="6359" operator="equal">
      <formula>"3 = Needs some strengthening"</formula>
    </cfRule>
    <cfRule type="cellIs" dxfId="6445" priority="6360" operator="equal">
      <formula>"4 = Already present, no action needed"</formula>
    </cfRule>
  </conditionalFormatting>
  <conditionalFormatting sqref="BJ20:BJ22">
    <cfRule type="cellIs" dxfId="6444" priority="6351" operator="equal">
      <formula>"0 = No answer/Not Applicable"</formula>
    </cfRule>
    <cfRule type="cellIs" dxfId="6443" priority="6352" operator="equal">
      <formula>"1 = Not present, needs to be developed"</formula>
    </cfRule>
    <cfRule type="cellIs" dxfId="6442" priority="6353" operator="equal">
      <formula>"2 = Needs a lot of strengthening"</formula>
    </cfRule>
    <cfRule type="cellIs" dxfId="6441" priority="6354" operator="equal">
      <formula>"3 = Needs some strengthening"</formula>
    </cfRule>
    <cfRule type="cellIs" dxfId="6440" priority="6355" operator="equal">
      <formula>"4 = Already present, no action needed"</formula>
    </cfRule>
  </conditionalFormatting>
  <conditionalFormatting sqref="BJ24:BJ25">
    <cfRule type="cellIs" dxfId="6439" priority="6346" operator="equal">
      <formula>"0 = No answer/Not Applicable"</formula>
    </cfRule>
    <cfRule type="cellIs" dxfId="6438" priority="6347" operator="equal">
      <formula>"1 = Not present, needs to be developed"</formula>
    </cfRule>
    <cfRule type="cellIs" dxfId="6437" priority="6348" operator="equal">
      <formula>"2 = Needs a lot of strengthening"</formula>
    </cfRule>
    <cfRule type="cellIs" dxfId="6436" priority="6349" operator="equal">
      <formula>"3 = Needs some strengthening"</formula>
    </cfRule>
    <cfRule type="cellIs" dxfId="6435" priority="6350" operator="equal">
      <formula>"4 = Already present, no action needed"</formula>
    </cfRule>
  </conditionalFormatting>
  <conditionalFormatting sqref="BJ28:BJ30">
    <cfRule type="cellIs" dxfId="6434" priority="6341" operator="equal">
      <formula>"0 = No answer/Not Applicable"</formula>
    </cfRule>
    <cfRule type="cellIs" dxfId="6433" priority="6342" operator="equal">
      <formula>"1 = Not present, needs to be developed"</formula>
    </cfRule>
    <cfRule type="cellIs" dxfId="6432" priority="6343" operator="equal">
      <formula>"2 = Needs a lot of strengthening"</formula>
    </cfRule>
    <cfRule type="cellIs" dxfId="6431" priority="6344" operator="equal">
      <formula>"3 = Needs some strengthening"</formula>
    </cfRule>
    <cfRule type="cellIs" dxfId="6430" priority="6345" operator="equal">
      <formula>"4 = Already present, no action needed"</formula>
    </cfRule>
  </conditionalFormatting>
  <conditionalFormatting sqref="BJ32">
    <cfRule type="cellIs" dxfId="6429" priority="6336" operator="equal">
      <formula>"0 = No answer/Not Applicable"</formula>
    </cfRule>
    <cfRule type="cellIs" dxfId="6428" priority="6337" operator="equal">
      <formula>"1 = Not present, needs to be developed"</formula>
    </cfRule>
    <cfRule type="cellIs" dxfId="6427" priority="6338" operator="equal">
      <formula>"2 = Needs a lot of strengthening"</formula>
    </cfRule>
    <cfRule type="cellIs" dxfId="6426" priority="6339" operator="equal">
      <formula>"3 = Needs some strengthening"</formula>
    </cfRule>
    <cfRule type="cellIs" dxfId="6425" priority="6340" operator="equal">
      <formula>"4 = Already present, no action needed"</formula>
    </cfRule>
  </conditionalFormatting>
  <conditionalFormatting sqref="BJ34">
    <cfRule type="cellIs" dxfId="6424" priority="6331" operator="equal">
      <formula>"0 = No answer/Not Applicable"</formula>
    </cfRule>
    <cfRule type="cellIs" dxfId="6423" priority="6332" operator="equal">
      <formula>"1 = Not present, needs to be developed"</formula>
    </cfRule>
    <cfRule type="cellIs" dxfId="6422" priority="6333" operator="equal">
      <formula>"2 = Needs a lot of strengthening"</formula>
    </cfRule>
    <cfRule type="cellIs" dxfId="6421" priority="6334" operator="equal">
      <formula>"3 = Needs some strengthening"</formula>
    </cfRule>
    <cfRule type="cellIs" dxfId="6420" priority="6335" operator="equal">
      <formula>"4 = Already present, no action needed"</formula>
    </cfRule>
  </conditionalFormatting>
  <conditionalFormatting sqref="BJ37:BJ39">
    <cfRule type="cellIs" dxfId="6419" priority="6326" operator="equal">
      <formula>"0 = No answer/Not Applicable"</formula>
    </cfRule>
    <cfRule type="cellIs" dxfId="6418" priority="6327" operator="equal">
      <formula>"1 = Not present, needs to be developed"</formula>
    </cfRule>
    <cfRule type="cellIs" dxfId="6417" priority="6328" operator="equal">
      <formula>"2 = Needs a lot of strengthening"</formula>
    </cfRule>
    <cfRule type="cellIs" dxfId="6416" priority="6329" operator="equal">
      <formula>"3 = Needs some strengthening"</formula>
    </cfRule>
    <cfRule type="cellIs" dxfId="6415" priority="6330" operator="equal">
      <formula>"4 = Already present, no action needed"</formula>
    </cfRule>
  </conditionalFormatting>
  <conditionalFormatting sqref="BJ41:BJ45">
    <cfRule type="cellIs" dxfId="6414" priority="6321" operator="equal">
      <formula>"0 = No answer/Not Applicable"</formula>
    </cfRule>
    <cfRule type="cellIs" dxfId="6413" priority="6322" operator="equal">
      <formula>"1 = Not present, needs to be developed"</formula>
    </cfRule>
    <cfRule type="cellIs" dxfId="6412" priority="6323" operator="equal">
      <formula>"2 = Needs a lot of strengthening"</formula>
    </cfRule>
    <cfRule type="cellIs" dxfId="6411" priority="6324" operator="equal">
      <formula>"3 = Needs some strengthening"</formula>
    </cfRule>
    <cfRule type="cellIs" dxfId="6410" priority="6325" operator="equal">
      <formula>"4 = Already present, no action needed"</formula>
    </cfRule>
  </conditionalFormatting>
  <conditionalFormatting sqref="BJ47:BJ50">
    <cfRule type="cellIs" dxfId="6409" priority="6316" operator="equal">
      <formula>"0 = No answer/Not Applicable"</formula>
    </cfRule>
    <cfRule type="cellIs" dxfId="6408" priority="6317" operator="equal">
      <formula>"1 = Not present, needs to be developed"</formula>
    </cfRule>
    <cfRule type="cellIs" dxfId="6407" priority="6318" operator="equal">
      <formula>"2 = Needs a lot of strengthening"</formula>
    </cfRule>
    <cfRule type="cellIs" dxfId="6406" priority="6319" operator="equal">
      <formula>"3 = Needs some strengthening"</formula>
    </cfRule>
    <cfRule type="cellIs" dxfId="6405" priority="6320" operator="equal">
      <formula>"4 = Already present, no action needed"</formula>
    </cfRule>
  </conditionalFormatting>
  <conditionalFormatting sqref="BJ53:BJ54">
    <cfRule type="cellIs" dxfId="6404" priority="6311" operator="equal">
      <formula>"0 = No answer/Not Applicable"</formula>
    </cfRule>
    <cfRule type="cellIs" dxfId="6403" priority="6312" operator="equal">
      <formula>"1 = Not present, needs to be developed"</formula>
    </cfRule>
    <cfRule type="cellIs" dxfId="6402" priority="6313" operator="equal">
      <formula>"2 = Needs a lot of strengthening"</formula>
    </cfRule>
    <cfRule type="cellIs" dxfId="6401" priority="6314" operator="equal">
      <formula>"3 = Needs some strengthening"</formula>
    </cfRule>
    <cfRule type="cellIs" dxfId="6400" priority="6315" operator="equal">
      <formula>"4 = Already present, no action needed"</formula>
    </cfRule>
  </conditionalFormatting>
  <conditionalFormatting sqref="BL13:BL14">
    <cfRule type="cellIs" dxfId="6399" priority="6236" operator="equal">
      <formula>"0 = No answer/Not Applicable"</formula>
    </cfRule>
    <cfRule type="cellIs" dxfId="6398" priority="6237" operator="equal">
      <formula>"1 = Not present, needs to be developed"</formula>
    </cfRule>
    <cfRule type="cellIs" dxfId="6397" priority="6238" operator="equal">
      <formula>"2 = Needs a lot of strengthening"</formula>
    </cfRule>
    <cfRule type="cellIs" dxfId="6396" priority="6239" operator="equal">
      <formula>"3 = Needs some strengthening"</formula>
    </cfRule>
    <cfRule type="cellIs" dxfId="6395" priority="6240" operator="equal">
      <formula>"4 = Already present, no action needed"</formula>
    </cfRule>
  </conditionalFormatting>
  <conditionalFormatting sqref="BL16:BL17">
    <cfRule type="cellIs" dxfId="6394" priority="6231" operator="equal">
      <formula>"0 = No answer/Not Applicable"</formula>
    </cfRule>
    <cfRule type="cellIs" dxfId="6393" priority="6232" operator="equal">
      <formula>"1 = Not present, needs to be developed"</formula>
    </cfRule>
    <cfRule type="cellIs" dxfId="6392" priority="6233" operator="equal">
      <formula>"2 = Needs a lot of strengthening"</formula>
    </cfRule>
    <cfRule type="cellIs" dxfId="6391" priority="6234" operator="equal">
      <formula>"3 = Needs some strengthening"</formula>
    </cfRule>
    <cfRule type="cellIs" dxfId="6390" priority="6235" operator="equal">
      <formula>"4 = Already present, no action needed"</formula>
    </cfRule>
  </conditionalFormatting>
  <conditionalFormatting sqref="BL20:BL22">
    <cfRule type="cellIs" dxfId="6389" priority="6226" operator="equal">
      <formula>"0 = No answer/Not Applicable"</formula>
    </cfRule>
    <cfRule type="cellIs" dxfId="6388" priority="6227" operator="equal">
      <formula>"1 = Not present, needs to be developed"</formula>
    </cfRule>
    <cfRule type="cellIs" dxfId="6387" priority="6228" operator="equal">
      <formula>"2 = Needs a lot of strengthening"</formula>
    </cfRule>
    <cfRule type="cellIs" dxfId="6386" priority="6229" operator="equal">
      <formula>"3 = Needs some strengthening"</formula>
    </cfRule>
    <cfRule type="cellIs" dxfId="6385" priority="6230" operator="equal">
      <formula>"4 = Already present, no action needed"</formula>
    </cfRule>
  </conditionalFormatting>
  <conditionalFormatting sqref="BL24:BL25">
    <cfRule type="cellIs" dxfId="6384" priority="6221" operator="equal">
      <formula>"0 = No answer/Not Applicable"</formula>
    </cfRule>
    <cfRule type="cellIs" dxfId="6383" priority="6222" operator="equal">
      <formula>"1 = Not present, needs to be developed"</formula>
    </cfRule>
    <cfRule type="cellIs" dxfId="6382" priority="6223" operator="equal">
      <formula>"2 = Needs a lot of strengthening"</formula>
    </cfRule>
    <cfRule type="cellIs" dxfId="6381" priority="6224" operator="equal">
      <formula>"3 = Needs some strengthening"</formula>
    </cfRule>
    <cfRule type="cellIs" dxfId="6380" priority="6225" operator="equal">
      <formula>"4 = Already present, no action needed"</formula>
    </cfRule>
  </conditionalFormatting>
  <conditionalFormatting sqref="BL28:BL30">
    <cfRule type="cellIs" dxfId="6379" priority="6216" operator="equal">
      <formula>"0 = No answer/Not Applicable"</formula>
    </cfRule>
    <cfRule type="cellIs" dxfId="6378" priority="6217" operator="equal">
      <formula>"1 = Not present, needs to be developed"</formula>
    </cfRule>
    <cfRule type="cellIs" dxfId="6377" priority="6218" operator="equal">
      <formula>"2 = Needs a lot of strengthening"</formula>
    </cfRule>
    <cfRule type="cellIs" dxfId="6376" priority="6219" operator="equal">
      <formula>"3 = Needs some strengthening"</formula>
    </cfRule>
    <cfRule type="cellIs" dxfId="6375" priority="6220" operator="equal">
      <formula>"4 = Already present, no action needed"</formula>
    </cfRule>
  </conditionalFormatting>
  <conditionalFormatting sqref="BL32">
    <cfRule type="cellIs" dxfId="6374" priority="6211" operator="equal">
      <formula>"0 = No answer/Not Applicable"</formula>
    </cfRule>
    <cfRule type="cellIs" dxfId="6373" priority="6212" operator="equal">
      <formula>"1 = Not present, needs to be developed"</formula>
    </cfRule>
    <cfRule type="cellIs" dxfId="6372" priority="6213" operator="equal">
      <formula>"2 = Needs a lot of strengthening"</formula>
    </cfRule>
    <cfRule type="cellIs" dxfId="6371" priority="6214" operator="equal">
      <formula>"3 = Needs some strengthening"</formula>
    </cfRule>
    <cfRule type="cellIs" dxfId="6370" priority="6215" operator="equal">
      <formula>"4 = Already present, no action needed"</formula>
    </cfRule>
  </conditionalFormatting>
  <conditionalFormatting sqref="BL34">
    <cfRule type="cellIs" dxfId="6369" priority="6206" operator="equal">
      <formula>"0 = No answer/Not Applicable"</formula>
    </cfRule>
    <cfRule type="cellIs" dxfId="6368" priority="6207" operator="equal">
      <formula>"1 = Not present, needs to be developed"</formula>
    </cfRule>
    <cfRule type="cellIs" dxfId="6367" priority="6208" operator="equal">
      <formula>"2 = Needs a lot of strengthening"</formula>
    </cfRule>
    <cfRule type="cellIs" dxfId="6366" priority="6209" operator="equal">
      <formula>"3 = Needs some strengthening"</formula>
    </cfRule>
    <cfRule type="cellIs" dxfId="6365" priority="6210" operator="equal">
      <formula>"4 = Already present, no action needed"</formula>
    </cfRule>
  </conditionalFormatting>
  <conditionalFormatting sqref="BL37:BL39">
    <cfRule type="cellIs" dxfId="6364" priority="6201" operator="equal">
      <formula>"0 = No answer/Not Applicable"</formula>
    </cfRule>
    <cfRule type="cellIs" dxfId="6363" priority="6202" operator="equal">
      <formula>"1 = Not present, needs to be developed"</formula>
    </cfRule>
    <cfRule type="cellIs" dxfId="6362" priority="6203" operator="equal">
      <formula>"2 = Needs a lot of strengthening"</formula>
    </cfRule>
    <cfRule type="cellIs" dxfId="6361" priority="6204" operator="equal">
      <formula>"3 = Needs some strengthening"</formula>
    </cfRule>
    <cfRule type="cellIs" dxfId="6360" priority="6205" operator="equal">
      <formula>"4 = Already present, no action needed"</formula>
    </cfRule>
  </conditionalFormatting>
  <conditionalFormatting sqref="BL41:BL45">
    <cfRule type="cellIs" dxfId="6359" priority="6196" operator="equal">
      <formula>"0 = No answer/Not Applicable"</formula>
    </cfRule>
    <cfRule type="cellIs" dxfId="6358" priority="6197" operator="equal">
      <formula>"1 = Not present, needs to be developed"</formula>
    </cfRule>
    <cfRule type="cellIs" dxfId="6357" priority="6198" operator="equal">
      <formula>"2 = Needs a lot of strengthening"</formula>
    </cfRule>
    <cfRule type="cellIs" dxfId="6356" priority="6199" operator="equal">
      <formula>"3 = Needs some strengthening"</formula>
    </cfRule>
    <cfRule type="cellIs" dxfId="6355" priority="6200" operator="equal">
      <formula>"4 = Already present, no action needed"</formula>
    </cfRule>
  </conditionalFormatting>
  <conditionalFormatting sqref="BL47:BL50">
    <cfRule type="cellIs" dxfId="6354" priority="6191" operator="equal">
      <formula>"0 = No answer/Not Applicable"</formula>
    </cfRule>
    <cfRule type="cellIs" dxfId="6353" priority="6192" operator="equal">
      <formula>"1 = Not present, needs to be developed"</formula>
    </cfRule>
    <cfRule type="cellIs" dxfId="6352" priority="6193" operator="equal">
      <formula>"2 = Needs a lot of strengthening"</formula>
    </cfRule>
    <cfRule type="cellIs" dxfId="6351" priority="6194" operator="equal">
      <formula>"3 = Needs some strengthening"</formula>
    </cfRule>
    <cfRule type="cellIs" dxfId="6350" priority="6195" operator="equal">
      <formula>"4 = Already present, no action needed"</formula>
    </cfRule>
  </conditionalFormatting>
  <conditionalFormatting sqref="BL53:BL54">
    <cfRule type="cellIs" dxfId="6349" priority="6186" operator="equal">
      <formula>"0 = No answer/Not Applicable"</formula>
    </cfRule>
    <cfRule type="cellIs" dxfId="6348" priority="6187" operator="equal">
      <formula>"1 = Not present, needs to be developed"</formula>
    </cfRule>
    <cfRule type="cellIs" dxfId="6347" priority="6188" operator="equal">
      <formula>"2 = Needs a lot of strengthening"</formula>
    </cfRule>
    <cfRule type="cellIs" dxfId="6346" priority="6189" operator="equal">
      <formula>"3 = Needs some strengthening"</formula>
    </cfRule>
    <cfRule type="cellIs" dxfId="6345" priority="6190" operator="equal">
      <formula>"4 = Already present, no action needed"</formula>
    </cfRule>
  </conditionalFormatting>
  <conditionalFormatting sqref="BL56:BL64">
    <cfRule type="cellIs" dxfId="6344" priority="6181" operator="equal">
      <formula>"0 = No answer/Not Applicable"</formula>
    </cfRule>
    <cfRule type="cellIs" dxfId="6343" priority="6182" operator="equal">
      <formula>"1 = Not present, needs to be developed"</formula>
    </cfRule>
    <cfRule type="cellIs" dxfId="6342" priority="6183" operator="equal">
      <formula>"2 = Needs a lot of strengthening"</formula>
    </cfRule>
    <cfRule type="cellIs" dxfId="6341" priority="6184" operator="equal">
      <formula>"3 = Needs some strengthening"</formula>
    </cfRule>
    <cfRule type="cellIs" dxfId="6340" priority="6185" operator="equal">
      <formula>"4 = Already present, no action needed"</formula>
    </cfRule>
  </conditionalFormatting>
  <conditionalFormatting sqref="AH11">
    <cfRule type="cellIs" dxfId="6339" priority="6176" operator="equal">
      <formula>"0 = No answer/Not Applicable"</formula>
    </cfRule>
    <cfRule type="cellIs" dxfId="6338" priority="6177" operator="equal">
      <formula>"1 = Not present, needs to be developed"</formula>
    </cfRule>
    <cfRule type="cellIs" dxfId="6337" priority="6178" operator="equal">
      <formula>"2 = Needs a lot of strengthening"</formula>
    </cfRule>
    <cfRule type="cellIs" dxfId="6336" priority="6179" operator="equal">
      <formula>"3 = Needs some strengthening"</formula>
    </cfRule>
    <cfRule type="cellIs" dxfId="6335" priority="6180" operator="equal">
      <formula>"4 = Already present, no action needed"</formula>
    </cfRule>
  </conditionalFormatting>
  <conditionalFormatting sqref="AH13:AH14">
    <cfRule type="cellIs" dxfId="6334" priority="6171" operator="equal">
      <formula>"0 = No answer/Not Applicable"</formula>
    </cfRule>
    <cfRule type="cellIs" dxfId="6333" priority="6172" operator="equal">
      <formula>"1 = Not present, needs to be developed"</formula>
    </cfRule>
    <cfRule type="cellIs" dxfId="6332" priority="6173" operator="equal">
      <formula>"2 = Needs a lot of strengthening"</formula>
    </cfRule>
    <cfRule type="cellIs" dxfId="6331" priority="6174" operator="equal">
      <formula>"3 = Needs some strengthening"</formula>
    </cfRule>
    <cfRule type="cellIs" dxfId="6330" priority="6175" operator="equal">
      <formula>"4 = Already present, no action needed"</formula>
    </cfRule>
  </conditionalFormatting>
  <conditionalFormatting sqref="AH16:AH17">
    <cfRule type="cellIs" dxfId="6329" priority="6166" operator="equal">
      <formula>"0 = No answer/Not Applicable"</formula>
    </cfRule>
    <cfRule type="cellIs" dxfId="6328" priority="6167" operator="equal">
      <formula>"1 = Not present, needs to be developed"</formula>
    </cfRule>
    <cfRule type="cellIs" dxfId="6327" priority="6168" operator="equal">
      <formula>"2 = Needs a lot of strengthening"</formula>
    </cfRule>
    <cfRule type="cellIs" dxfId="6326" priority="6169" operator="equal">
      <formula>"3 = Needs some strengthening"</formula>
    </cfRule>
    <cfRule type="cellIs" dxfId="6325" priority="6170" operator="equal">
      <formula>"4 = Already present, no action needed"</formula>
    </cfRule>
  </conditionalFormatting>
  <conditionalFormatting sqref="AH20:AH22">
    <cfRule type="cellIs" dxfId="6324" priority="6161" operator="equal">
      <formula>"0 = No answer/Not Applicable"</formula>
    </cfRule>
    <cfRule type="cellIs" dxfId="6323" priority="6162" operator="equal">
      <formula>"1 = Not present, needs to be developed"</formula>
    </cfRule>
    <cfRule type="cellIs" dxfId="6322" priority="6163" operator="equal">
      <formula>"2 = Needs a lot of strengthening"</formula>
    </cfRule>
    <cfRule type="cellIs" dxfId="6321" priority="6164" operator="equal">
      <formula>"3 = Needs some strengthening"</formula>
    </cfRule>
    <cfRule type="cellIs" dxfId="6320" priority="6165" operator="equal">
      <formula>"4 = Already present, no action needed"</formula>
    </cfRule>
  </conditionalFormatting>
  <conditionalFormatting sqref="AH24:AH25">
    <cfRule type="cellIs" dxfId="6319" priority="6156" operator="equal">
      <formula>"0 = No answer/Not Applicable"</formula>
    </cfRule>
    <cfRule type="cellIs" dxfId="6318" priority="6157" operator="equal">
      <formula>"1 = Not present, needs to be developed"</formula>
    </cfRule>
    <cfRule type="cellIs" dxfId="6317" priority="6158" operator="equal">
      <formula>"2 = Needs a lot of strengthening"</formula>
    </cfRule>
    <cfRule type="cellIs" dxfId="6316" priority="6159" operator="equal">
      <formula>"3 = Needs some strengthening"</formula>
    </cfRule>
    <cfRule type="cellIs" dxfId="6315" priority="6160" operator="equal">
      <formula>"4 = Already present, no action needed"</formula>
    </cfRule>
  </conditionalFormatting>
  <conditionalFormatting sqref="AH28:AH30">
    <cfRule type="cellIs" dxfId="6314" priority="6151" operator="equal">
      <formula>"0 = No answer/Not Applicable"</formula>
    </cfRule>
    <cfRule type="cellIs" dxfId="6313" priority="6152" operator="equal">
      <formula>"1 = Not present, needs to be developed"</formula>
    </cfRule>
    <cfRule type="cellIs" dxfId="6312" priority="6153" operator="equal">
      <formula>"2 = Needs a lot of strengthening"</formula>
    </cfRule>
    <cfRule type="cellIs" dxfId="6311" priority="6154" operator="equal">
      <formula>"3 = Needs some strengthening"</formula>
    </cfRule>
    <cfRule type="cellIs" dxfId="6310" priority="6155" operator="equal">
      <formula>"4 = Already present, no action needed"</formula>
    </cfRule>
  </conditionalFormatting>
  <conditionalFormatting sqref="AH32">
    <cfRule type="cellIs" dxfId="6309" priority="6146" operator="equal">
      <formula>"0 = No answer/Not Applicable"</formula>
    </cfRule>
    <cfRule type="cellIs" dxfId="6308" priority="6147" operator="equal">
      <formula>"1 = Not present, needs to be developed"</formula>
    </cfRule>
    <cfRule type="cellIs" dxfId="6307" priority="6148" operator="equal">
      <formula>"2 = Needs a lot of strengthening"</formula>
    </cfRule>
    <cfRule type="cellIs" dxfId="6306" priority="6149" operator="equal">
      <formula>"3 = Needs some strengthening"</formula>
    </cfRule>
    <cfRule type="cellIs" dxfId="6305" priority="6150" operator="equal">
      <formula>"4 = Already present, no action needed"</formula>
    </cfRule>
  </conditionalFormatting>
  <conditionalFormatting sqref="AH34">
    <cfRule type="cellIs" dxfId="6304" priority="6141" operator="equal">
      <formula>"0 = No answer/Not Applicable"</formula>
    </cfRule>
    <cfRule type="cellIs" dxfId="6303" priority="6142" operator="equal">
      <formula>"1 = Not present, needs to be developed"</formula>
    </cfRule>
    <cfRule type="cellIs" dxfId="6302" priority="6143" operator="equal">
      <formula>"2 = Needs a lot of strengthening"</formula>
    </cfRule>
    <cfRule type="cellIs" dxfId="6301" priority="6144" operator="equal">
      <formula>"3 = Needs some strengthening"</formula>
    </cfRule>
    <cfRule type="cellIs" dxfId="6300" priority="6145" operator="equal">
      <formula>"4 = Already present, no action needed"</formula>
    </cfRule>
  </conditionalFormatting>
  <conditionalFormatting sqref="AH37:AH39">
    <cfRule type="cellIs" dxfId="6299" priority="6136" operator="equal">
      <formula>"0 = No answer/Not Applicable"</formula>
    </cfRule>
    <cfRule type="cellIs" dxfId="6298" priority="6137" operator="equal">
      <formula>"1 = Not present, needs to be developed"</formula>
    </cfRule>
    <cfRule type="cellIs" dxfId="6297" priority="6138" operator="equal">
      <formula>"2 = Needs a lot of strengthening"</formula>
    </cfRule>
    <cfRule type="cellIs" dxfId="6296" priority="6139" operator="equal">
      <formula>"3 = Needs some strengthening"</formula>
    </cfRule>
    <cfRule type="cellIs" dxfId="6295" priority="6140" operator="equal">
      <formula>"4 = Already present, no action needed"</formula>
    </cfRule>
  </conditionalFormatting>
  <conditionalFormatting sqref="AH41:AH45">
    <cfRule type="cellIs" dxfId="6294" priority="6131" operator="equal">
      <formula>"0 = No answer/Not Applicable"</formula>
    </cfRule>
    <cfRule type="cellIs" dxfId="6293" priority="6132" operator="equal">
      <formula>"1 = Not present, needs to be developed"</formula>
    </cfRule>
    <cfRule type="cellIs" dxfId="6292" priority="6133" operator="equal">
      <formula>"2 = Needs a lot of strengthening"</formula>
    </cfRule>
    <cfRule type="cellIs" dxfId="6291" priority="6134" operator="equal">
      <formula>"3 = Needs some strengthening"</formula>
    </cfRule>
    <cfRule type="cellIs" dxfId="6290" priority="6135" operator="equal">
      <formula>"4 = Already present, no action needed"</formula>
    </cfRule>
  </conditionalFormatting>
  <conditionalFormatting sqref="AH47:AH50">
    <cfRule type="cellIs" dxfId="6289" priority="6126" operator="equal">
      <formula>"0 = No answer/Not Applicable"</formula>
    </cfRule>
    <cfRule type="cellIs" dxfId="6288" priority="6127" operator="equal">
      <formula>"1 = Not present, needs to be developed"</formula>
    </cfRule>
    <cfRule type="cellIs" dxfId="6287" priority="6128" operator="equal">
      <formula>"2 = Needs a lot of strengthening"</formula>
    </cfRule>
    <cfRule type="cellIs" dxfId="6286" priority="6129" operator="equal">
      <formula>"3 = Needs some strengthening"</formula>
    </cfRule>
    <cfRule type="cellIs" dxfId="6285" priority="6130" operator="equal">
      <formula>"4 = Already present, no action needed"</formula>
    </cfRule>
  </conditionalFormatting>
  <conditionalFormatting sqref="AH53:AH54">
    <cfRule type="cellIs" dxfId="6284" priority="6121" operator="equal">
      <formula>"0 = No answer/Not Applicable"</formula>
    </cfRule>
    <cfRule type="cellIs" dxfId="6283" priority="6122" operator="equal">
      <formula>"1 = Not present, needs to be developed"</formula>
    </cfRule>
    <cfRule type="cellIs" dxfId="6282" priority="6123" operator="equal">
      <formula>"2 = Needs a lot of strengthening"</formula>
    </cfRule>
    <cfRule type="cellIs" dxfId="6281" priority="6124" operator="equal">
      <formula>"3 = Needs some strengthening"</formula>
    </cfRule>
    <cfRule type="cellIs" dxfId="6280" priority="6125" operator="equal">
      <formula>"4 = Already present, no action needed"</formula>
    </cfRule>
  </conditionalFormatting>
  <conditionalFormatting sqref="AH56:AH64">
    <cfRule type="cellIs" dxfId="6279" priority="6116" operator="equal">
      <formula>"0 = No answer/Not Applicable"</formula>
    </cfRule>
    <cfRule type="cellIs" dxfId="6278" priority="6117" operator="equal">
      <formula>"1 = Not present, needs to be developed"</formula>
    </cfRule>
    <cfRule type="cellIs" dxfId="6277" priority="6118" operator="equal">
      <formula>"2 = Needs a lot of strengthening"</formula>
    </cfRule>
    <cfRule type="cellIs" dxfId="6276" priority="6119" operator="equal">
      <formula>"3 = Needs some strengthening"</formula>
    </cfRule>
    <cfRule type="cellIs" dxfId="6275" priority="6120" operator="equal">
      <formula>"4 = Already present, no action needed"</formula>
    </cfRule>
  </conditionalFormatting>
  <conditionalFormatting sqref="AH12">
    <cfRule type="cellIs" dxfId="6274" priority="6111" operator="equal">
      <formula>"0 = No answer/Not Applicable"</formula>
    </cfRule>
    <cfRule type="cellIs" dxfId="6273" priority="6112" operator="equal">
      <formula>"1 = Not present, needs to be developed"</formula>
    </cfRule>
    <cfRule type="cellIs" dxfId="6272" priority="6113" operator="equal">
      <formula>"2 = Needs a lot of strengthening"</formula>
    </cfRule>
    <cfRule type="cellIs" dxfId="6271" priority="6114" operator="equal">
      <formula>"3 = Needs some strengthening"</formula>
    </cfRule>
    <cfRule type="cellIs" dxfId="6270" priority="6115" operator="equal">
      <formula>"4 = Already present, no action needed"</formula>
    </cfRule>
  </conditionalFormatting>
  <conditionalFormatting sqref="AH15">
    <cfRule type="cellIs" dxfId="6269" priority="6106" operator="equal">
      <formula>"0 = No answer/Not Applicable"</formula>
    </cfRule>
    <cfRule type="cellIs" dxfId="6268" priority="6107" operator="equal">
      <formula>"1 = Not present, needs to be developed"</formula>
    </cfRule>
    <cfRule type="cellIs" dxfId="6267" priority="6108" operator="equal">
      <formula>"2 = Needs a lot of strengthening"</formula>
    </cfRule>
    <cfRule type="cellIs" dxfId="6266" priority="6109" operator="equal">
      <formula>"3 = Needs some strengthening"</formula>
    </cfRule>
    <cfRule type="cellIs" dxfId="6265" priority="6110" operator="equal">
      <formula>"4 = Already present, no action needed"</formula>
    </cfRule>
  </conditionalFormatting>
  <conditionalFormatting sqref="AH23">
    <cfRule type="cellIs" dxfId="6264" priority="6101" operator="equal">
      <formula>"0 = No answer/Not Applicable"</formula>
    </cfRule>
    <cfRule type="cellIs" dxfId="6263" priority="6102" operator="equal">
      <formula>"1 = Not present, needs to be developed"</formula>
    </cfRule>
    <cfRule type="cellIs" dxfId="6262" priority="6103" operator="equal">
      <formula>"2 = Needs a lot of strengthening"</formula>
    </cfRule>
    <cfRule type="cellIs" dxfId="6261" priority="6104" operator="equal">
      <formula>"3 = Needs some strengthening"</formula>
    </cfRule>
    <cfRule type="cellIs" dxfId="6260" priority="6105" operator="equal">
      <formula>"4 = Already present, no action needed"</formula>
    </cfRule>
  </conditionalFormatting>
  <conditionalFormatting sqref="AH27">
    <cfRule type="cellIs" dxfId="6259" priority="6096" operator="equal">
      <formula>"0 = No answer/Not Applicable"</formula>
    </cfRule>
    <cfRule type="cellIs" dxfId="6258" priority="6097" operator="equal">
      <formula>"1 = Not present, needs to be developed"</formula>
    </cfRule>
    <cfRule type="cellIs" dxfId="6257" priority="6098" operator="equal">
      <formula>"2 = Needs a lot of strengthening"</formula>
    </cfRule>
    <cfRule type="cellIs" dxfId="6256" priority="6099" operator="equal">
      <formula>"3 = Needs some strengthening"</formula>
    </cfRule>
    <cfRule type="cellIs" dxfId="6255" priority="6100" operator="equal">
      <formula>"4 = Already present, no action needed"</formula>
    </cfRule>
  </conditionalFormatting>
  <conditionalFormatting sqref="BM11">
    <cfRule type="cellIs" dxfId="6254" priority="6091" operator="equal">
      <formula>"0 = No answer/Not Applicable"</formula>
    </cfRule>
    <cfRule type="cellIs" dxfId="6253" priority="6092" operator="equal">
      <formula>"1 = Not present, needs to be developed"</formula>
    </cfRule>
    <cfRule type="cellIs" dxfId="6252" priority="6093" operator="equal">
      <formula>"2 = Needs a lot of strengthening"</formula>
    </cfRule>
    <cfRule type="cellIs" dxfId="6251" priority="6094" operator="equal">
      <formula>"3 = Needs some strengthening"</formula>
    </cfRule>
    <cfRule type="cellIs" dxfId="6250" priority="6095" operator="equal">
      <formula>"4 = Already present, no action needed"</formula>
    </cfRule>
  </conditionalFormatting>
  <conditionalFormatting sqref="BM13:BM14">
    <cfRule type="cellIs" dxfId="6249" priority="6086" operator="equal">
      <formula>"0 = No answer/Not Applicable"</formula>
    </cfRule>
    <cfRule type="cellIs" dxfId="6248" priority="6087" operator="equal">
      <formula>"1 = Not present, needs to be developed"</formula>
    </cfRule>
    <cfRule type="cellIs" dxfId="6247" priority="6088" operator="equal">
      <formula>"2 = Needs a lot of strengthening"</formula>
    </cfRule>
    <cfRule type="cellIs" dxfId="6246" priority="6089" operator="equal">
      <formula>"3 = Needs some strengthening"</formula>
    </cfRule>
    <cfRule type="cellIs" dxfId="6245" priority="6090" operator="equal">
      <formula>"4 = Already present, no action needed"</formula>
    </cfRule>
  </conditionalFormatting>
  <conditionalFormatting sqref="BM16:BM17">
    <cfRule type="cellIs" dxfId="6244" priority="6081" operator="equal">
      <formula>"0 = No answer/Not Applicable"</formula>
    </cfRule>
    <cfRule type="cellIs" dxfId="6243" priority="6082" operator="equal">
      <formula>"1 = Not present, needs to be developed"</formula>
    </cfRule>
    <cfRule type="cellIs" dxfId="6242" priority="6083" operator="equal">
      <formula>"2 = Needs a lot of strengthening"</formula>
    </cfRule>
    <cfRule type="cellIs" dxfId="6241" priority="6084" operator="equal">
      <formula>"3 = Needs some strengthening"</formula>
    </cfRule>
    <cfRule type="cellIs" dxfId="6240" priority="6085" operator="equal">
      <formula>"4 = Already present, no action needed"</formula>
    </cfRule>
  </conditionalFormatting>
  <conditionalFormatting sqref="BM20:BM22">
    <cfRule type="cellIs" dxfId="6239" priority="6076" operator="equal">
      <formula>"0 = No answer/Not Applicable"</formula>
    </cfRule>
    <cfRule type="cellIs" dxfId="6238" priority="6077" operator="equal">
      <formula>"1 = Not present, needs to be developed"</formula>
    </cfRule>
    <cfRule type="cellIs" dxfId="6237" priority="6078" operator="equal">
      <formula>"2 = Needs a lot of strengthening"</formula>
    </cfRule>
    <cfRule type="cellIs" dxfId="6236" priority="6079" operator="equal">
      <formula>"3 = Needs some strengthening"</formula>
    </cfRule>
    <cfRule type="cellIs" dxfId="6235" priority="6080" operator="equal">
      <formula>"4 = Already present, no action needed"</formula>
    </cfRule>
  </conditionalFormatting>
  <conditionalFormatting sqref="BM24:BM25">
    <cfRule type="cellIs" dxfId="6234" priority="6071" operator="equal">
      <formula>"0 = No answer/Not Applicable"</formula>
    </cfRule>
    <cfRule type="cellIs" dxfId="6233" priority="6072" operator="equal">
      <formula>"1 = Not present, needs to be developed"</formula>
    </cfRule>
    <cfRule type="cellIs" dxfId="6232" priority="6073" operator="equal">
      <formula>"2 = Needs a lot of strengthening"</formula>
    </cfRule>
    <cfRule type="cellIs" dxfId="6231" priority="6074" operator="equal">
      <formula>"3 = Needs some strengthening"</formula>
    </cfRule>
    <cfRule type="cellIs" dxfId="6230" priority="6075" operator="equal">
      <formula>"4 = Already present, no action needed"</formula>
    </cfRule>
  </conditionalFormatting>
  <conditionalFormatting sqref="BM28:BM30">
    <cfRule type="cellIs" dxfId="6229" priority="6066" operator="equal">
      <formula>"0 = No answer/Not Applicable"</formula>
    </cfRule>
    <cfRule type="cellIs" dxfId="6228" priority="6067" operator="equal">
      <formula>"1 = Not present, needs to be developed"</formula>
    </cfRule>
    <cfRule type="cellIs" dxfId="6227" priority="6068" operator="equal">
      <formula>"2 = Needs a lot of strengthening"</formula>
    </cfRule>
    <cfRule type="cellIs" dxfId="6226" priority="6069" operator="equal">
      <formula>"3 = Needs some strengthening"</formula>
    </cfRule>
    <cfRule type="cellIs" dxfId="6225" priority="6070" operator="equal">
      <formula>"4 = Already present, no action needed"</formula>
    </cfRule>
  </conditionalFormatting>
  <conditionalFormatting sqref="BM32">
    <cfRule type="cellIs" dxfId="6224" priority="6061" operator="equal">
      <formula>"0 = No answer/Not Applicable"</formula>
    </cfRule>
    <cfRule type="cellIs" dxfId="6223" priority="6062" operator="equal">
      <formula>"1 = Not present, needs to be developed"</formula>
    </cfRule>
    <cfRule type="cellIs" dxfId="6222" priority="6063" operator="equal">
      <formula>"2 = Needs a lot of strengthening"</formula>
    </cfRule>
    <cfRule type="cellIs" dxfId="6221" priority="6064" operator="equal">
      <formula>"3 = Needs some strengthening"</formula>
    </cfRule>
    <cfRule type="cellIs" dxfId="6220" priority="6065" operator="equal">
      <formula>"4 = Already present, no action needed"</formula>
    </cfRule>
  </conditionalFormatting>
  <conditionalFormatting sqref="BM34">
    <cfRule type="cellIs" dxfId="6219" priority="6056" operator="equal">
      <formula>"0 = No answer/Not Applicable"</formula>
    </cfRule>
    <cfRule type="cellIs" dxfId="6218" priority="6057" operator="equal">
      <formula>"1 = Not present, needs to be developed"</formula>
    </cfRule>
    <cfRule type="cellIs" dxfId="6217" priority="6058" operator="equal">
      <formula>"2 = Needs a lot of strengthening"</formula>
    </cfRule>
    <cfRule type="cellIs" dxfId="6216" priority="6059" operator="equal">
      <formula>"3 = Needs some strengthening"</formula>
    </cfRule>
    <cfRule type="cellIs" dxfId="6215" priority="6060" operator="equal">
      <formula>"4 = Already present, no action needed"</formula>
    </cfRule>
  </conditionalFormatting>
  <conditionalFormatting sqref="BM37:BM39">
    <cfRule type="cellIs" dxfId="6214" priority="6051" operator="equal">
      <formula>"0 = No answer/Not Applicable"</formula>
    </cfRule>
    <cfRule type="cellIs" dxfId="6213" priority="6052" operator="equal">
      <formula>"1 = Not present, needs to be developed"</formula>
    </cfRule>
    <cfRule type="cellIs" dxfId="6212" priority="6053" operator="equal">
      <formula>"2 = Needs a lot of strengthening"</formula>
    </cfRule>
    <cfRule type="cellIs" dxfId="6211" priority="6054" operator="equal">
      <formula>"3 = Needs some strengthening"</formula>
    </cfRule>
    <cfRule type="cellIs" dxfId="6210" priority="6055" operator="equal">
      <formula>"4 = Already present, no action needed"</formula>
    </cfRule>
  </conditionalFormatting>
  <conditionalFormatting sqref="BM41:BM45">
    <cfRule type="cellIs" dxfId="6209" priority="6046" operator="equal">
      <formula>"0 = No answer/Not Applicable"</formula>
    </cfRule>
    <cfRule type="cellIs" dxfId="6208" priority="6047" operator="equal">
      <formula>"1 = Not present, needs to be developed"</formula>
    </cfRule>
    <cfRule type="cellIs" dxfId="6207" priority="6048" operator="equal">
      <formula>"2 = Needs a lot of strengthening"</formula>
    </cfRule>
    <cfRule type="cellIs" dxfId="6206" priority="6049" operator="equal">
      <formula>"3 = Needs some strengthening"</formula>
    </cfRule>
    <cfRule type="cellIs" dxfId="6205" priority="6050" operator="equal">
      <formula>"4 = Already present, no action needed"</formula>
    </cfRule>
  </conditionalFormatting>
  <conditionalFormatting sqref="BM47:BM50">
    <cfRule type="cellIs" dxfId="6204" priority="6041" operator="equal">
      <formula>"0 = No answer/Not Applicable"</formula>
    </cfRule>
    <cfRule type="cellIs" dxfId="6203" priority="6042" operator="equal">
      <formula>"1 = Not present, needs to be developed"</formula>
    </cfRule>
    <cfRule type="cellIs" dxfId="6202" priority="6043" operator="equal">
      <formula>"2 = Needs a lot of strengthening"</formula>
    </cfRule>
    <cfRule type="cellIs" dxfId="6201" priority="6044" operator="equal">
      <formula>"3 = Needs some strengthening"</formula>
    </cfRule>
    <cfRule type="cellIs" dxfId="6200" priority="6045" operator="equal">
      <formula>"4 = Already present, no action needed"</formula>
    </cfRule>
  </conditionalFormatting>
  <conditionalFormatting sqref="BM53:BM54">
    <cfRule type="cellIs" dxfId="6199" priority="6036" operator="equal">
      <formula>"0 = No answer/Not Applicable"</formula>
    </cfRule>
    <cfRule type="cellIs" dxfId="6198" priority="6037" operator="equal">
      <formula>"1 = Not present, needs to be developed"</formula>
    </cfRule>
    <cfRule type="cellIs" dxfId="6197" priority="6038" operator="equal">
      <formula>"2 = Needs a lot of strengthening"</formula>
    </cfRule>
    <cfRule type="cellIs" dxfId="6196" priority="6039" operator="equal">
      <formula>"3 = Needs some strengthening"</formula>
    </cfRule>
    <cfRule type="cellIs" dxfId="6195" priority="6040" operator="equal">
      <formula>"4 = Already present, no action needed"</formula>
    </cfRule>
  </conditionalFormatting>
  <conditionalFormatting sqref="BM56:BM64">
    <cfRule type="cellIs" dxfId="6194" priority="6031" operator="equal">
      <formula>"0 = No answer/Not Applicable"</formula>
    </cfRule>
    <cfRule type="cellIs" dxfId="6193" priority="6032" operator="equal">
      <formula>"1 = Not present, needs to be developed"</formula>
    </cfRule>
    <cfRule type="cellIs" dxfId="6192" priority="6033" operator="equal">
      <formula>"2 = Needs a lot of strengthening"</formula>
    </cfRule>
    <cfRule type="cellIs" dxfId="6191" priority="6034" operator="equal">
      <formula>"3 = Needs some strengthening"</formula>
    </cfRule>
    <cfRule type="cellIs" dxfId="6190" priority="6035" operator="equal">
      <formula>"4 = Already present, no action needed"</formula>
    </cfRule>
  </conditionalFormatting>
  <conditionalFormatting sqref="BM9">
    <cfRule type="cellIs" dxfId="6189" priority="6026" operator="equal">
      <formula>"0 = No answer/Not Applicable"</formula>
    </cfRule>
    <cfRule type="cellIs" dxfId="6188" priority="6027" operator="equal">
      <formula>"1 = Not present, needs to be developed"</formula>
    </cfRule>
    <cfRule type="cellIs" dxfId="6187" priority="6028" operator="equal">
      <formula>"2 = Needs a lot of strengthening"</formula>
    </cfRule>
    <cfRule type="cellIs" dxfId="6186" priority="6029" operator="equal">
      <formula>"3 = Needs some strengthening"</formula>
    </cfRule>
    <cfRule type="cellIs" dxfId="6185" priority="6030" operator="equal">
      <formula>"4 = Already present, no action needed"</formula>
    </cfRule>
  </conditionalFormatting>
  <conditionalFormatting sqref="BM12">
    <cfRule type="cellIs" dxfId="6184" priority="6021" operator="equal">
      <formula>"0 = No answer/Not Applicable"</formula>
    </cfRule>
    <cfRule type="cellIs" dxfId="6183" priority="6022" operator="equal">
      <formula>"1 = Not present, needs to be developed"</formula>
    </cfRule>
    <cfRule type="cellIs" dxfId="6182" priority="6023" operator="equal">
      <formula>"2 = Needs a lot of strengthening"</formula>
    </cfRule>
    <cfRule type="cellIs" dxfId="6181" priority="6024" operator="equal">
      <formula>"3 = Needs some strengthening"</formula>
    </cfRule>
    <cfRule type="cellIs" dxfId="6180" priority="6025" operator="equal">
      <formula>"4 = Already present, no action needed"</formula>
    </cfRule>
  </conditionalFormatting>
  <conditionalFormatting sqref="BM15">
    <cfRule type="cellIs" dxfId="6179" priority="6016" operator="equal">
      <formula>"0 = No answer/Not Applicable"</formula>
    </cfRule>
    <cfRule type="cellIs" dxfId="6178" priority="6017" operator="equal">
      <formula>"1 = Not present, needs to be developed"</formula>
    </cfRule>
    <cfRule type="cellIs" dxfId="6177" priority="6018" operator="equal">
      <formula>"2 = Needs a lot of strengthening"</formula>
    </cfRule>
    <cfRule type="cellIs" dxfId="6176" priority="6019" operator="equal">
      <formula>"3 = Needs some strengthening"</formula>
    </cfRule>
    <cfRule type="cellIs" dxfId="6175" priority="6020" operator="equal">
      <formula>"4 = Already present, no action needed"</formula>
    </cfRule>
  </conditionalFormatting>
  <conditionalFormatting sqref="BM19">
    <cfRule type="cellIs" dxfId="6174" priority="6011" operator="equal">
      <formula>"0 = No answer/Not Applicable"</formula>
    </cfRule>
    <cfRule type="cellIs" dxfId="6173" priority="6012" operator="equal">
      <formula>"1 = Not present, needs to be developed"</formula>
    </cfRule>
    <cfRule type="cellIs" dxfId="6172" priority="6013" operator="equal">
      <formula>"2 = Needs a lot of strengthening"</formula>
    </cfRule>
    <cfRule type="cellIs" dxfId="6171" priority="6014" operator="equal">
      <formula>"3 = Needs some strengthening"</formula>
    </cfRule>
    <cfRule type="cellIs" dxfId="6170" priority="6015" operator="equal">
      <formula>"4 = Already present, no action needed"</formula>
    </cfRule>
  </conditionalFormatting>
  <conditionalFormatting sqref="BM23">
    <cfRule type="cellIs" dxfId="6169" priority="6006" operator="equal">
      <formula>"0 = No answer/Not Applicable"</formula>
    </cfRule>
    <cfRule type="cellIs" dxfId="6168" priority="6007" operator="equal">
      <formula>"1 = Not present, needs to be developed"</formula>
    </cfRule>
    <cfRule type="cellIs" dxfId="6167" priority="6008" operator="equal">
      <formula>"2 = Needs a lot of strengthening"</formula>
    </cfRule>
    <cfRule type="cellIs" dxfId="6166" priority="6009" operator="equal">
      <formula>"3 = Needs some strengthening"</formula>
    </cfRule>
    <cfRule type="cellIs" dxfId="6165" priority="6010" operator="equal">
      <formula>"4 = Already present, no action needed"</formula>
    </cfRule>
  </conditionalFormatting>
  <conditionalFormatting sqref="BM27">
    <cfRule type="cellIs" dxfId="6164" priority="6001" operator="equal">
      <formula>"0 = No answer/Not Applicable"</formula>
    </cfRule>
    <cfRule type="cellIs" dxfId="6163" priority="6002" operator="equal">
      <formula>"1 = Not present, needs to be developed"</formula>
    </cfRule>
    <cfRule type="cellIs" dxfId="6162" priority="6003" operator="equal">
      <formula>"2 = Needs a lot of strengthening"</formula>
    </cfRule>
    <cfRule type="cellIs" dxfId="6161" priority="6004" operator="equal">
      <formula>"3 = Needs some strengthening"</formula>
    </cfRule>
    <cfRule type="cellIs" dxfId="6160" priority="6005" operator="equal">
      <formula>"4 = Already present, no action needed"</formula>
    </cfRule>
  </conditionalFormatting>
  <conditionalFormatting sqref="BM31">
    <cfRule type="cellIs" dxfId="6159" priority="5996" operator="equal">
      <formula>"0 = No answer/Not Applicable"</formula>
    </cfRule>
    <cfRule type="cellIs" dxfId="6158" priority="5997" operator="equal">
      <formula>"1 = Not present, needs to be developed"</formula>
    </cfRule>
    <cfRule type="cellIs" dxfId="6157" priority="5998" operator="equal">
      <formula>"2 = Needs a lot of strengthening"</formula>
    </cfRule>
    <cfRule type="cellIs" dxfId="6156" priority="5999" operator="equal">
      <formula>"3 = Needs some strengthening"</formula>
    </cfRule>
    <cfRule type="cellIs" dxfId="6155" priority="6000" operator="equal">
      <formula>"4 = Already present, no action needed"</formula>
    </cfRule>
  </conditionalFormatting>
  <conditionalFormatting sqref="BM36">
    <cfRule type="cellIs" dxfId="6154" priority="5991" operator="equal">
      <formula>"0 = No answer/Not Applicable"</formula>
    </cfRule>
    <cfRule type="cellIs" dxfId="6153" priority="5992" operator="equal">
      <formula>"1 = Not present, needs to be developed"</formula>
    </cfRule>
    <cfRule type="cellIs" dxfId="6152" priority="5993" operator="equal">
      <formula>"2 = Needs a lot of strengthening"</formula>
    </cfRule>
    <cfRule type="cellIs" dxfId="6151" priority="5994" operator="equal">
      <formula>"3 = Needs some strengthening"</formula>
    </cfRule>
    <cfRule type="cellIs" dxfId="6150" priority="5995" operator="equal">
      <formula>"4 = Already present, no action needed"</formula>
    </cfRule>
  </conditionalFormatting>
  <conditionalFormatting sqref="BM52">
    <cfRule type="cellIs" dxfId="6149" priority="5986" operator="equal">
      <formula>"0 = No answer/Not Applicable"</formula>
    </cfRule>
    <cfRule type="cellIs" dxfId="6148" priority="5987" operator="equal">
      <formula>"1 = Not present, needs to be developed"</formula>
    </cfRule>
    <cfRule type="cellIs" dxfId="6147" priority="5988" operator="equal">
      <formula>"2 = Needs a lot of strengthening"</formula>
    </cfRule>
    <cfRule type="cellIs" dxfId="6146" priority="5989" operator="equal">
      <formula>"3 = Needs some strengthening"</formula>
    </cfRule>
    <cfRule type="cellIs" dxfId="6145" priority="5990" operator="equal">
      <formula>"4 = Already present, no action needed"</formula>
    </cfRule>
  </conditionalFormatting>
  <conditionalFormatting sqref="BM55">
    <cfRule type="cellIs" dxfId="6144" priority="5981" operator="equal">
      <formula>"0 = No answer/Not Applicable"</formula>
    </cfRule>
    <cfRule type="cellIs" dxfId="6143" priority="5982" operator="equal">
      <formula>"1 = Not present, needs to be developed"</formula>
    </cfRule>
    <cfRule type="cellIs" dxfId="6142" priority="5983" operator="equal">
      <formula>"2 = Needs a lot of strengthening"</formula>
    </cfRule>
    <cfRule type="cellIs" dxfId="6141" priority="5984" operator="equal">
      <formula>"3 = Needs some strengthening"</formula>
    </cfRule>
    <cfRule type="cellIs" dxfId="6140" priority="5985" operator="equal">
      <formula>"4 = Already present, no action needed"</formula>
    </cfRule>
  </conditionalFormatting>
  <conditionalFormatting sqref="BM8">
    <cfRule type="cellIs" dxfId="6139" priority="5976" operator="equal">
      <formula>"0 = No answer/Not Applicable"</formula>
    </cfRule>
    <cfRule type="cellIs" dxfId="6138" priority="5977" operator="equal">
      <formula>"1 = Not present, needs to be developed"</formula>
    </cfRule>
    <cfRule type="cellIs" dxfId="6137" priority="5978" operator="equal">
      <formula>"2 = Needs a lot of strengthening"</formula>
    </cfRule>
    <cfRule type="cellIs" dxfId="6136" priority="5979" operator="equal">
      <formula>"3 = Needs some strengthening"</formula>
    </cfRule>
    <cfRule type="cellIs" dxfId="6135" priority="5980" operator="equal">
      <formula>"4 = Already present, no action needed"</formula>
    </cfRule>
  </conditionalFormatting>
  <conditionalFormatting sqref="D10">
    <cfRule type="cellIs" dxfId="6134" priority="5971" operator="equal">
      <formula>"0 = No answer/Not Applicable"</formula>
    </cfRule>
    <cfRule type="cellIs" dxfId="6133" priority="5972" operator="equal">
      <formula>"1 = Not present, needs to be developed"</formula>
    </cfRule>
    <cfRule type="cellIs" dxfId="6132" priority="5973" operator="equal">
      <formula>"2 = Needs a lot of strengthening"</formula>
    </cfRule>
    <cfRule type="cellIs" dxfId="6131" priority="5974" operator="equal">
      <formula>"3 = Needs some strengthening"</formula>
    </cfRule>
    <cfRule type="cellIs" dxfId="6130" priority="5975" operator="equal">
      <formula>"4 = Already present, no action needed"</formula>
    </cfRule>
  </conditionalFormatting>
  <conditionalFormatting sqref="D11">
    <cfRule type="cellIs" dxfId="6129" priority="5851" operator="equal">
      <formula>"0 = No answer/Not Applicable"</formula>
    </cfRule>
    <cfRule type="cellIs" dxfId="6128" priority="5852" operator="equal">
      <formula>"1 = Not present, needs to be developed"</formula>
    </cfRule>
    <cfRule type="cellIs" dxfId="6127" priority="5853" operator="equal">
      <formula>"2 = Needs a lot of strengthening"</formula>
    </cfRule>
    <cfRule type="cellIs" dxfId="6126" priority="5854" operator="equal">
      <formula>"3 = Needs some strengthening"</formula>
    </cfRule>
    <cfRule type="cellIs" dxfId="6125" priority="5855" operator="equal">
      <formula>"4 = Already present, no action needed"</formula>
    </cfRule>
  </conditionalFormatting>
  <conditionalFormatting sqref="D13">
    <cfRule type="cellIs" dxfId="6124" priority="5846" operator="equal">
      <formula>"0 = No answer/Not Applicable"</formula>
    </cfRule>
    <cfRule type="cellIs" dxfId="6123" priority="5847" operator="equal">
      <formula>"1 = Not present, needs to be developed"</formula>
    </cfRule>
    <cfRule type="cellIs" dxfId="6122" priority="5848" operator="equal">
      <formula>"2 = Needs a lot of strengthening"</formula>
    </cfRule>
    <cfRule type="cellIs" dxfId="6121" priority="5849" operator="equal">
      <formula>"3 = Needs some strengthening"</formula>
    </cfRule>
    <cfRule type="cellIs" dxfId="6120" priority="5850" operator="equal">
      <formula>"4 = Already present, no action needed"</formula>
    </cfRule>
  </conditionalFormatting>
  <conditionalFormatting sqref="D14">
    <cfRule type="cellIs" dxfId="6119" priority="5841" operator="equal">
      <formula>"0 = No answer/Not Applicable"</formula>
    </cfRule>
    <cfRule type="cellIs" dxfId="6118" priority="5842" operator="equal">
      <formula>"1 = Not present, needs to be developed"</formula>
    </cfRule>
    <cfRule type="cellIs" dxfId="6117" priority="5843" operator="equal">
      <formula>"2 = Needs a lot of strengthening"</formula>
    </cfRule>
    <cfRule type="cellIs" dxfId="6116" priority="5844" operator="equal">
      <formula>"3 = Needs some strengthening"</formula>
    </cfRule>
    <cfRule type="cellIs" dxfId="6115" priority="5845" operator="equal">
      <formula>"4 = Already present, no action needed"</formula>
    </cfRule>
  </conditionalFormatting>
  <conditionalFormatting sqref="D16">
    <cfRule type="cellIs" dxfId="6114" priority="5836" operator="equal">
      <formula>"0 = No answer/Not Applicable"</formula>
    </cfRule>
    <cfRule type="cellIs" dxfId="6113" priority="5837" operator="equal">
      <formula>"1 = Not present, needs to be developed"</formula>
    </cfRule>
    <cfRule type="cellIs" dxfId="6112" priority="5838" operator="equal">
      <formula>"2 = Needs a lot of strengthening"</formula>
    </cfRule>
    <cfRule type="cellIs" dxfId="6111" priority="5839" operator="equal">
      <formula>"3 = Needs some strengthening"</formula>
    </cfRule>
    <cfRule type="cellIs" dxfId="6110" priority="5840" operator="equal">
      <formula>"4 = Already present, no action needed"</formula>
    </cfRule>
  </conditionalFormatting>
  <conditionalFormatting sqref="D17">
    <cfRule type="cellIs" dxfId="6109" priority="5831" operator="equal">
      <formula>"0 = No answer/Not Applicable"</formula>
    </cfRule>
    <cfRule type="cellIs" dxfId="6108" priority="5832" operator="equal">
      <formula>"1 = Not present, needs to be developed"</formula>
    </cfRule>
    <cfRule type="cellIs" dxfId="6107" priority="5833" operator="equal">
      <formula>"2 = Needs a lot of strengthening"</formula>
    </cfRule>
    <cfRule type="cellIs" dxfId="6106" priority="5834" operator="equal">
      <formula>"3 = Needs some strengthening"</formula>
    </cfRule>
    <cfRule type="cellIs" dxfId="6105" priority="5835" operator="equal">
      <formula>"4 = Already present, no action needed"</formula>
    </cfRule>
  </conditionalFormatting>
  <conditionalFormatting sqref="D20">
    <cfRule type="cellIs" dxfId="6104" priority="5826" operator="equal">
      <formula>"0 = No answer/Not Applicable"</formula>
    </cfRule>
    <cfRule type="cellIs" dxfId="6103" priority="5827" operator="equal">
      <formula>"1 = Not present, needs to be developed"</formula>
    </cfRule>
    <cfRule type="cellIs" dxfId="6102" priority="5828" operator="equal">
      <formula>"2 = Needs a lot of strengthening"</formula>
    </cfRule>
    <cfRule type="cellIs" dxfId="6101" priority="5829" operator="equal">
      <formula>"3 = Needs some strengthening"</formula>
    </cfRule>
    <cfRule type="cellIs" dxfId="6100" priority="5830" operator="equal">
      <formula>"4 = Already present, no action needed"</formula>
    </cfRule>
  </conditionalFormatting>
  <conditionalFormatting sqref="D21">
    <cfRule type="cellIs" dxfId="6099" priority="5821" operator="equal">
      <formula>"0 = No answer/Not Applicable"</formula>
    </cfRule>
    <cfRule type="cellIs" dxfId="6098" priority="5822" operator="equal">
      <formula>"1 = Not present, needs to be developed"</formula>
    </cfRule>
    <cfRule type="cellIs" dxfId="6097" priority="5823" operator="equal">
      <formula>"2 = Needs a lot of strengthening"</formula>
    </cfRule>
    <cfRule type="cellIs" dxfId="6096" priority="5824" operator="equal">
      <formula>"3 = Needs some strengthening"</formula>
    </cfRule>
    <cfRule type="cellIs" dxfId="6095" priority="5825" operator="equal">
      <formula>"4 = Already present, no action needed"</formula>
    </cfRule>
  </conditionalFormatting>
  <conditionalFormatting sqref="D22">
    <cfRule type="cellIs" dxfId="6094" priority="5816" operator="equal">
      <formula>"0 = No answer/Not Applicable"</formula>
    </cfRule>
    <cfRule type="cellIs" dxfId="6093" priority="5817" operator="equal">
      <formula>"1 = Not present, needs to be developed"</formula>
    </cfRule>
    <cfRule type="cellIs" dxfId="6092" priority="5818" operator="equal">
      <formula>"2 = Needs a lot of strengthening"</formula>
    </cfRule>
    <cfRule type="cellIs" dxfId="6091" priority="5819" operator="equal">
      <formula>"3 = Needs some strengthening"</formula>
    </cfRule>
    <cfRule type="cellIs" dxfId="6090" priority="5820" operator="equal">
      <formula>"4 = Already present, no action needed"</formula>
    </cfRule>
  </conditionalFormatting>
  <conditionalFormatting sqref="D24">
    <cfRule type="cellIs" dxfId="6089" priority="5811" operator="equal">
      <formula>"0 = No answer/Not Applicable"</formula>
    </cfRule>
    <cfRule type="cellIs" dxfId="6088" priority="5812" operator="equal">
      <formula>"1 = Not present, needs to be developed"</formula>
    </cfRule>
    <cfRule type="cellIs" dxfId="6087" priority="5813" operator="equal">
      <formula>"2 = Needs a lot of strengthening"</formula>
    </cfRule>
    <cfRule type="cellIs" dxfId="6086" priority="5814" operator="equal">
      <formula>"3 = Needs some strengthening"</formula>
    </cfRule>
    <cfRule type="cellIs" dxfId="6085" priority="5815" operator="equal">
      <formula>"4 = Already present, no action needed"</formula>
    </cfRule>
  </conditionalFormatting>
  <conditionalFormatting sqref="D25">
    <cfRule type="cellIs" dxfId="6084" priority="5806" operator="equal">
      <formula>"0 = No answer/Not Applicable"</formula>
    </cfRule>
    <cfRule type="cellIs" dxfId="6083" priority="5807" operator="equal">
      <formula>"1 = Not present, needs to be developed"</formula>
    </cfRule>
    <cfRule type="cellIs" dxfId="6082" priority="5808" operator="equal">
      <formula>"2 = Needs a lot of strengthening"</formula>
    </cfRule>
    <cfRule type="cellIs" dxfId="6081" priority="5809" operator="equal">
      <formula>"3 = Needs some strengthening"</formula>
    </cfRule>
    <cfRule type="cellIs" dxfId="6080" priority="5810" operator="equal">
      <formula>"4 = Already present, no action needed"</formula>
    </cfRule>
  </conditionalFormatting>
  <conditionalFormatting sqref="D28">
    <cfRule type="cellIs" dxfId="6079" priority="5801" operator="equal">
      <formula>"0 = No answer/Not Applicable"</formula>
    </cfRule>
    <cfRule type="cellIs" dxfId="6078" priority="5802" operator="equal">
      <formula>"1 = Not present, needs to be developed"</formula>
    </cfRule>
    <cfRule type="cellIs" dxfId="6077" priority="5803" operator="equal">
      <formula>"2 = Needs a lot of strengthening"</formula>
    </cfRule>
    <cfRule type="cellIs" dxfId="6076" priority="5804" operator="equal">
      <formula>"3 = Needs some strengthening"</formula>
    </cfRule>
    <cfRule type="cellIs" dxfId="6075" priority="5805" operator="equal">
      <formula>"4 = Already present, no action needed"</formula>
    </cfRule>
  </conditionalFormatting>
  <conditionalFormatting sqref="D29">
    <cfRule type="cellIs" dxfId="6074" priority="5796" operator="equal">
      <formula>"0 = No answer/Not Applicable"</formula>
    </cfRule>
    <cfRule type="cellIs" dxfId="6073" priority="5797" operator="equal">
      <formula>"1 = Not present, needs to be developed"</formula>
    </cfRule>
    <cfRule type="cellIs" dxfId="6072" priority="5798" operator="equal">
      <formula>"2 = Needs a lot of strengthening"</formula>
    </cfRule>
    <cfRule type="cellIs" dxfId="6071" priority="5799" operator="equal">
      <formula>"3 = Needs some strengthening"</formula>
    </cfRule>
    <cfRule type="cellIs" dxfId="6070" priority="5800" operator="equal">
      <formula>"4 = Already present, no action needed"</formula>
    </cfRule>
  </conditionalFormatting>
  <conditionalFormatting sqref="D30">
    <cfRule type="cellIs" dxfId="6069" priority="5791" operator="equal">
      <formula>"0 = No answer/Not Applicable"</formula>
    </cfRule>
    <cfRule type="cellIs" dxfId="6068" priority="5792" operator="equal">
      <formula>"1 = Not present, needs to be developed"</formula>
    </cfRule>
    <cfRule type="cellIs" dxfId="6067" priority="5793" operator="equal">
      <formula>"2 = Needs a lot of strengthening"</formula>
    </cfRule>
    <cfRule type="cellIs" dxfId="6066" priority="5794" operator="equal">
      <formula>"3 = Needs some strengthening"</formula>
    </cfRule>
    <cfRule type="cellIs" dxfId="6065" priority="5795" operator="equal">
      <formula>"4 = Already present, no action needed"</formula>
    </cfRule>
  </conditionalFormatting>
  <conditionalFormatting sqref="D32">
    <cfRule type="cellIs" dxfId="6064" priority="5786" operator="equal">
      <formula>"0 = No answer/Not Applicable"</formula>
    </cfRule>
    <cfRule type="cellIs" dxfId="6063" priority="5787" operator="equal">
      <formula>"1 = Not present, needs to be developed"</formula>
    </cfRule>
    <cfRule type="cellIs" dxfId="6062" priority="5788" operator="equal">
      <formula>"2 = Needs a lot of strengthening"</formula>
    </cfRule>
    <cfRule type="cellIs" dxfId="6061" priority="5789" operator="equal">
      <formula>"3 = Needs some strengthening"</formula>
    </cfRule>
    <cfRule type="cellIs" dxfId="6060" priority="5790" operator="equal">
      <formula>"4 = Already present, no action needed"</formula>
    </cfRule>
  </conditionalFormatting>
  <conditionalFormatting sqref="D34">
    <cfRule type="cellIs" dxfId="6059" priority="5781" operator="equal">
      <formula>"0 = No answer/Not Applicable"</formula>
    </cfRule>
    <cfRule type="cellIs" dxfId="6058" priority="5782" operator="equal">
      <formula>"1 = Not present, needs to be developed"</formula>
    </cfRule>
    <cfRule type="cellIs" dxfId="6057" priority="5783" operator="equal">
      <formula>"2 = Needs a lot of strengthening"</formula>
    </cfRule>
    <cfRule type="cellIs" dxfId="6056" priority="5784" operator="equal">
      <formula>"3 = Needs some strengthening"</formula>
    </cfRule>
    <cfRule type="cellIs" dxfId="6055" priority="5785" operator="equal">
      <formula>"4 = Already present, no action needed"</formula>
    </cfRule>
  </conditionalFormatting>
  <conditionalFormatting sqref="D37">
    <cfRule type="cellIs" dxfId="6054" priority="5776" operator="equal">
      <formula>"0 = No answer/Not Applicable"</formula>
    </cfRule>
    <cfRule type="cellIs" dxfId="6053" priority="5777" operator="equal">
      <formula>"1 = Not present, needs to be developed"</formula>
    </cfRule>
    <cfRule type="cellIs" dxfId="6052" priority="5778" operator="equal">
      <formula>"2 = Needs a lot of strengthening"</formula>
    </cfRule>
    <cfRule type="cellIs" dxfId="6051" priority="5779" operator="equal">
      <formula>"3 = Needs some strengthening"</formula>
    </cfRule>
    <cfRule type="cellIs" dxfId="6050" priority="5780" operator="equal">
      <formula>"4 = Already present, no action needed"</formula>
    </cfRule>
  </conditionalFormatting>
  <conditionalFormatting sqref="D38">
    <cfRule type="cellIs" dxfId="6049" priority="5771" operator="equal">
      <formula>"0 = No answer/Not Applicable"</formula>
    </cfRule>
    <cfRule type="cellIs" dxfId="6048" priority="5772" operator="equal">
      <formula>"1 = Not present, needs to be developed"</formula>
    </cfRule>
    <cfRule type="cellIs" dxfId="6047" priority="5773" operator="equal">
      <formula>"2 = Needs a lot of strengthening"</formula>
    </cfRule>
    <cfRule type="cellIs" dxfId="6046" priority="5774" operator="equal">
      <formula>"3 = Needs some strengthening"</formula>
    </cfRule>
    <cfRule type="cellIs" dxfId="6045" priority="5775" operator="equal">
      <formula>"4 = Already present, no action needed"</formula>
    </cfRule>
  </conditionalFormatting>
  <conditionalFormatting sqref="D39">
    <cfRule type="cellIs" dxfId="6044" priority="5766" operator="equal">
      <formula>"0 = No answer/Not Applicable"</formula>
    </cfRule>
    <cfRule type="cellIs" dxfId="6043" priority="5767" operator="equal">
      <formula>"1 = Not present, needs to be developed"</formula>
    </cfRule>
    <cfRule type="cellIs" dxfId="6042" priority="5768" operator="equal">
      <formula>"2 = Needs a lot of strengthening"</formula>
    </cfRule>
    <cfRule type="cellIs" dxfId="6041" priority="5769" operator="equal">
      <formula>"3 = Needs some strengthening"</formula>
    </cfRule>
    <cfRule type="cellIs" dxfId="6040" priority="5770" operator="equal">
      <formula>"4 = Already present, no action needed"</formula>
    </cfRule>
  </conditionalFormatting>
  <conditionalFormatting sqref="D41">
    <cfRule type="cellIs" dxfId="6039" priority="5761" operator="equal">
      <formula>"0 = No answer/Not Applicable"</formula>
    </cfRule>
    <cfRule type="cellIs" dxfId="6038" priority="5762" operator="equal">
      <formula>"1 = Not present, needs to be developed"</formula>
    </cfRule>
    <cfRule type="cellIs" dxfId="6037" priority="5763" operator="equal">
      <formula>"2 = Needs a lot of strengthening"</formula>
    </cfRule>
    <cfRule type="cellIs" dxfId="6036" priority="5764" operator="equal">
      <formula>"3 = Needs some strengthening"</formula>
    </cfRule>
    <cfRule type="cellIs" dxfId="6035" priority="5765" operator="equal">
      <formula>"4 = Already present, no action needed"</formula>
    </cfRule>
  </conditionalFormatting>
  <conditionalFormatting sqref="D42">
    <cfRule type="cellIs" dxfId="6034" priority="5756" operator="equal">
      <formula>"0 = No answer/Not Applicable"</formula>
    </cfRule>
    <cfRule type="cellIs" dxfId="6033" priority="5757" operator="equal">
      <formula>"1 = Not present, needs to be developed"</formula>
    </cfRule>
    <cfRule type="cellIs" dxfId="6032" priority="5758" operator="equal">
      <formula>"2 = Needs a lot of strengthening"</formula>
    </cfRule>
    <cfRule type="cellIs" dxfId="6031" priority="5759" operator="equal">
      <formula>"3 = Needs some strengthening"</formula>
    </cfRule>
    <cfRule type="cellIs" dxfId="6030" priority="5760" operator="equal">
      <formula>"4 = Already present, no action needed"</formula>
    </cfRule>
  </conditionalFormatting>
  <conditionalFormatting sqref="D43">
    <cfRule type="cellIs" dxfId="6029" priority="5751" operator="equal">
      <formula>"0 = No answer/Not Applicable"</formula>
    </cfRule>
    <cfRule type="cellIs" dxfId="6028" priority="5752" operator="equal">
      <formula>"1 = Not present, needs to be developed"</formula>
    </cfRule>
    <cfRule type="cellIs" dxfId="6027" priority="5753" operator="equal">
      <formula>"2 = Needs a lot of strengthening"</formula>
    </cfRule>
    <cfRule type="cellIs" dxfId="6026" priority="5754" operator="equal">
      <formula>"3 = Needs some strengthening"</formula>
    </cfRule>
    <cfRule type="cellIs" dxfId="6025" priority="5755" operator="equal">
      <formula>"4 = Already present, no action needed"</formula>
    </cfRule>
  </conditionalFormatting>
  <conditionalFormatting sqref="D44">
    <cfRule type="cellIs" dxfId="6024" priority="5746" operator="equal">
      <formula>"0 = No answer/Not Applicable"</formula>
    </cfRule>
    <cfRule type="cellIs" dxfId="6023" priority="5747" operator="equal">
      <formula>"1 = Not present, needs to be developed"</formula>
    </cfRule>
    <cfRule type="cellIs" dxfId="6022" priority="5748" operator="equal">
      <formula>"2 = Needs a lot of strengthening"</formula>
    </cfRule>
    <cfRule type="cellIs" dxfId="6021" priority="5749" operator="equal">
      <formula>"3 = Needs some strengthening"</formula>
    </cfRule>
    <cfRule type="cellIs" dxfId="6020" priority="5750" operator="equal">
      <formula>"4 = Already present, no action needed"</formula>
    </cfRule>
  </conditionalFormatting>
  <conditionalFormatting sqref="D45">
    <cfRule type="cellIs" dxfId="6019" priority="5741" operator="equal">
      <formula>"0 = No answer/Not Applicable"</formula>
    </cfRule>
    <cfRule type="cellIs" dxfId="6018" priority="5742" operator="equal">
      <formula>"1 = Not present, needs to be developed"</formula>
    </cfRule>
    <cfRule type="cellIs" dxfId="6017" priority="5743" operator="equal">
      <formula>"2 = Needs a lot of strengthening"</formula>
    </cfRule>
    <cfRule type="cellIs" dxfId="6016" priority="5744" operator="equal">
      <formula>"3 = Needs some strengthening"</formula>
    </cfRule>
    <cfRule type="cellIs" dxfId="6015" priority="5745" operator="equal">
      <formula>"4 = Already present, no action needed"</formula>
    </cfRule>
  </conditionalFormatting>
  <conditionalFormatting sqref="D47">
    <cfRule type="cellIs" dxfId="6014" priority="5736" operator="equal">
      <formula>"0 = No answer/Not Applicable"</formula>
    </cfRule>
    <cfRule type="cellIs" dxfId="6013" priority="5737" operator="equal">
      <formula>"1 = Not present, needs to be developed"</formula>
    </cfRule>
    <cfRule type="cellIs" dxfId="6012" priority="5738" operator="equal">
      <formula>"2 = Needs a lot of strengthening"</formula>
    </cfRule>
    <cfRule type="cellIs" dxfId="6011" priority="5739" operator="equal">
      <formula>"3 = Needs some strengthening"</formula>
    </cfRule>
    <cfRule type="cellIs" dxfId="6010" priority="5740" operator="equal">
      <formula>"4 = Already present, no action needed"</formula>
    </cfRule>
  </conditionalFormatting>
  <conditionalFormatting sqref="D48">
    <cfRule type="cellIs" dxfId="6009" priority="5731" operator="equal">
      <formula>"0 = No answer/Not Applicable"</formula>
    </cfRule>
    <cfRule type="cellIs" dxfId="6008" priority="5732" operator="equal">
      <formula>"1 = Not present, needs to be developed"</formula>
    </cfRule>
    <cfRule type="cellIs" dxfId="6007" priority="5733" operator="equal">
      <formula>"2 = Needs a lot of strengthening"</formula>
    </cfRule>
    <cfRule type="cellIs" dxfId="6006" priority="5734" operator="equal">
      <formula>"3 = Needs some strengthening"</formula>
    </cfRule>
    <cfRule type="cellIs" dxfId="6005" priority="5735" operator="equal">
      <formula>"4 = Already present, no action needed"</formula>
    </cfRule>
  </conditionalFormatting>
  <conditionalFormatting sqref="D49">
    <cfRule type="cellIs" dxfId="6004" priority="5726" operator="equal">
      <formula>"0 = No answer/Not Applicable"</formula>
    </cfRule>
    <cfRule type="cellIs" dxfId="6003" priority="5727" operator="equal">
      <formula>"1 = Not present, needs to be developed"</formula>
    </cfRule>
    <cfRule type="cellIs" dxfId="6002" priority="5728" operator="equal">
      <formula>"2 = Needs a lot of strengthening"</formula>
    </cfRule>
    <cfRule type="cellIs" dxfId="6001" priority="5729" operator="equal">
      <formula>"3 = Needs some strengthening"</formula>
    </cfRule>
    <cfRule type="cellIs" dxfId="6000" priority="5730" operator="equal">
      <formula>"4 = Already present, no action needed"</formula>
    </cfRule>
  </conditionalFormatting>
  <conditionalFormatting sqref="D50">
    <cfRule type="cellIs" dxfId="5999" priority="5721" operator="equal">
      <formula>"0 = No answer/Not Applicable"</formula>
    </cfRule>
    <cfRule type="cellIs" dxfId="5998" priority="5722" operator="equal">
      <formula>"1 = Not present, needs to be developed"</formula>
    </cfRule>
    <cfRule type="cellIs" dxfId="5997" priority="5723" operator="equal">
      <formula>"2 = Needs a lot of strengthening"</formula>
    </cfRule>
    <cfRule type="cellIs" dxfId="5996" priority="5724" operator="equal">
      <formula>"3 = Needs some strengthening"</formula>
    </cfRule>
    <cfRule type="cellIs" dxfId="5995" priority="5725" operator="equal">
      <formula>"4 = Already present, no action needed"</formula>
    </cfRule>
  </conditionalFormatting>
  <conditionalFormatting sqref="D53">
    <cfRule type="cellIs" dxfId="5994" priority="5716" operator="equal">
      <formula>"0 = No answer/Not Applicable"</formula>
    </cfRule>
    <cfRule type="cellIs" dxfId="5993" priority="5717" operator="equal">
      <formula>"1 = Not present, needs to be developed"</formula>
    </cfRule>
    <cfRule type="cellIs" dxfId="5992" priority="5718" operator="equal">
      <formula>"2 = Needs a lot of strengthening"</formula>
    </cfRule>
    <cfRule type="cellIs" dxfId="5991" priority="5719" operator="equal">
      <formula>"3 = Needs some strengthening"</formula>
    </cfRule>
    <cfRule type="cellIs" dxfId="5990" priority="5720" operator="equal">
      <formula>"4 = Already present, no action needed"</formula>
    </cfRule>
  </conditionalFormatting>
  <conditionalFormatting sqref="D54">
    <cfRule type="cellIs" dxfId="5989" priority="5711" operator="equal">
      <formula>"0 = No answer/Not Applicable"</formula>
    </cfRule>
    <cfRule type="cellIs" dxfId="5988" priority="5712" operator="equal">
      <formula>"1 = Not present, needs to be developed"</formula>
    </cfRule>
    <cfRule type="cellIs" dxfId="5987" priority="5713" operator="equal">
      <formula>"2 = Needs a lot of strengthening"</formula>
    </cfRule>
    <cfRule type="cellIs" dxfId="5986" priority="5714" operator="equal">
      <formula>"3 = Needs some strengthening"</formula>
    </cfRule>
    <cfRule type="cellIs" dxfId="5985" priority="5715" operator="equal">
      <formula>"4 = Already present, no action needed"</formula>
    </cfRule>
  </conditionalFormatting>
  <conditionalFormatting sqref="D56">
    <cfRule type="cellIs" dxfId="5984" priority="5706" operator="equal">
      <formula>"0 = No answer/Not Applicable"</formula>
    </cfRule>
    <cfRule type="cellIs" dxfId="5983" priority="5707" operator="equal">
      <formula>"1 = Not present, needs to be developed"</formula>
    </cfRule>
    <cfRule type="cellIs" dxfId="5982" priority="5708" operator="equal">
      <formula>"2 = Needs a lot of strengthening"</formula>
    </cfRule>
    <cfRule type="cellIs" dxfId="5981" priority="5709" operator="equal">
      <formula>"3 = Needs some strengthening"</formula>
    </cfRule>
    <cfRule type="cellIs" dxfId="5980" priority="5710" operator="equal">
      <formula>"4 = Already present, no action needed"</formula>
    </cfRule>
  </conditionalFormatting>
  <conditionalFormatting sqref="D57">
    <cfRule type="cellIs" dxfId="5979" priority="5701" operator="equal">
      <formula>"0 = No answer/Not Applicable"</formula>
    </cfRule>
    <cfRule type="cellIs" dxfId="5978" priority="5702" operator="equal">
      <formula>"1 = Not present, needs to be developed"</formula>
    </cfRule>
    <cfRule type="cellIs" dxfId="5977" priority="5703" operator="equal">
      <formula>"2 = Needs a lot of strengthening"</formula>
    </cfRule>
    <cfRule type="cellIs" dxfId="5976" priority="5704" operator="equal">
      <formula>"3 = Needs some strengthening"</formula>
    </cfRule>
    <cfRule type="cellIs" dxfId="5975" priority="5705" operator="equal">
      <formula>"4 = Already present, no action needed"</formula>
    </cfRule>
  </conditionalFormatting>
  <conditionalFormatting sqref="D58">
    <cfRule type="cellIs" dxfId="5974" priority="5696" operator="equal">
      <formula>"0 = No answer/Not Applicable"</formula>
    </cfRule>
    <cfRule type="cellIs" dxfId="5973" priority="5697" operator="equal">
      <formula>"1 = Not present, needs to be developed"</formula>
    </cfRule>
    <cfRule type="cellIs" dxfId="5972" priority="5698" operator="equal">
      <formula>"2 = Needs a lot of strengthening"</formula>
    </cfRule>
    <cfRule type="cellIs" dxfId="5971" priority="5699" operator="equal">
      <formula>"3 = Needs some strengthening"</formula>
    </cfRule>
    <cfRule type="cellIs" dxfId="5970" priority="5700" operator="equal">
      <formula>"4 = Already present, no action needed"</formula>
    </cfRule>
  </conditionalFormatting>
  <conditionalFormatting sqref="D59">
    <cfRule type="cellIs" dxfId="5969" priority="5691" operator="equal">
      <formula>"0 = No answer/Not Applicable"</formula>
    </cfRule>
    <cfRule type="cellIs" dxfId="5968" priority="5692" operator="equal">
      <formula>"1 = Not present, needs to be developed"</formula>
    </cfRule>
    <cfRule type="cellIs" dxfId="5967" priority="5693" operator="equal">
      <formula>"2 = Needs a lot of strengthening"</formula>
    </cfRule>
    <cfRule type="cellIs" dxfId="5966" priority="5694" operator="equal">
      <formula>"3 = Needs some strengthening"</formula>
    </cfRule>
    <cfRule type="cellIs" dxfId="5965" priority="5695" operator="equal">
      <formula>"4 = Already present, no action needed"</formula>
    </cfRule>
  </conditionalFormatting>
  <conditionalFormatting sqref="D60">
    <cfRule type="cellIs" dxfId="5964" priority="5686" operator="equal">
      <formula>"0 = No answer/Not Applicable"</formula>
    </cfRule>
    <cfRule type="cellIs" dxfId="5963" priority="5687" operator="equal">
      <formula>"1 = Not present, needs to be developed"</formula>
    </cfRule>
    <cfRule type="cellIs" dxfId="5962" priority="5688" operator="equal">
      <formula>"2 = Needs a lot of strengthening"</formula>
    </cfRule>
    <cfRule type="cellIs" dxfId="5961" priority="5689" operator="equal">
      <formula>"3 = Needs some strengthening"</formula>
    </cfRule>
    <cfRule type="cellIs" dxfId="5960" priority="5690" operator="equal">
      <formula>"4 = Already present, no action needed"</formula>
    </cfRule>
  </conditionalFormatting>
  <conditionalFormatting sqref="D61">
    <cfRule type="cellIs" dxfId="5959" priority="5681" operator="equal">
      <formula>"0 = No answer/Not Applicable"</formula>
    </cfRule>
    <cfRule type="cellIs" dxfId="5958" priority="5682" operator="equal">
      <formula>"1 = Not present, needs to be developed"</formula>
    </cfRule>
    <cfRule type="cellIs" dxfId="5957" priority="5683" operator="equal">
      <formula>"2 = Needs a lot of strengthening"</formula>
    </cfRule>
    <cfRule type="cellIs" dxfId="5956" priority="5684" operator="equal">
      <formula>"3 = Needs some strengthening"</formula>
    </cfRule>
    <cfRule type="cellIs" dxfId="5955" priority="5685" operator="equal">
      <formula>"4 = Already present, no action needed"</formula>
    </cfRule>
  </conditionalFormatting>
  <conditionalFormatting sqref="D62">
    <cfRule type="cellIs" dxfId="5954" priority="5676" operator="equal">
      <formula>"0 = No answer/Not Applicable"</formula>
    </cfRule>
    <cfRule type="cellIs" dxfId="5953" priority="5677" operator="equal">
      <formula>"1 = Not present, needs to be developed"</formula>
    </cfRule>
    <cfRule type="cellIs" dxfId="5952" priority="5678" operator="equal">
      <formula>"2 = Needs a lot of strengthening"</formula>
    </cfRule>
    <cfRule type="cellIs" dxfId="5951" priority="5679" operator="equal">
      <formula>"3 = Needs some strengthening"</formula>
    </cfRule>
    <cfRule type="cellIs" dxfId="5950" priority="5680" operator="equal">
      <formula>"4 = Already present, no action needed"</formula>
    </cfRule>
  </conditionalFormatting>
  <conditionalFormatting sqref="D63">
    <cfRule type="cellIs" dxfId="5949" priority="5671" operator="equal">
      <formula>"0 = No answer/Not Applicable"</formula>
    </cfRule>
    <cfRule type="cellIs" dxfId="5948" priority="5672" operator="equal">
      <formula>"1 = Not present, needs to be developed"</formula>
    </cfRule>
    <cfRule type="cellIs" dxfId="5947" priority="5673" operator="equal">
      <formula>"2 = Needs a lot of strengthening"</formula>
    </cfRule>
    <cfRule type="cellIs" dxfId="5946" priority="5674" operator="equal">
      <formula>"3 = Needs some strengthening"</formula>
    </cfRule>
    <cfRule type="cellIs" dxfId="5945" priority="5675" operator="equal">
      <formula>"4 = Already present, no action needed"</formula>
    </cfRule>
  </conditionalFormatting>
  <conditionalFormatting sqref="D64">
    <cfRule type="cellIs" dxfId="5944" priority="5666" operator="equal">
      <formula>"0 = No answer/Not Applicable"</formula>
    </cfRule>
    <cfRule type="cellIs" dxfId="5943" priority="5667" operator="equal">
      <formula>"1 = Not present, needs to be developed"</formula>
    </cfRule>
    <cfRule type="cellIs" dxfId="5942" priority="5668" operator="equal">
      <formula>"2 = Needs a lot of strengthening"</formula>
    </cfRule>
    <cfRule type="cellIs" dxfId="5941" priority="5669" operator="equal">
      <formula>"3 = Needs some strengthening"</formula>
    </cfRule>
    <cfRule type="cellIs" dxfId="5940" priority="5670" operator="equal">
      <formula>"4 = Already present, no action needed"</formula>
    </cfRule>
  </conditionalFormatting>
  <conditionalFormatting sqref="F10">
    <cfRule type="cellIs" dxfId="5939" priority="5651" operator="equal">
      <formula>"0 = No answer/Not Applicable"</formula>
    </cfRule>
    <cfRule type="cellIs" dxfId="5938" priority="5652" operator="equal">
      <formula>"1 = Not present, needs to be developed"</formula>
    </cfRule>
    <cfRule type="cellIs" dxfId="5937" priority="5653" operator="equal">
      <formula>"2 = Needs a lot of strengthening"</formula>
    </cfRule>
    <cfRule type="cellIs" dxfId="5936" priority="5654" operator="equal">
      <formula>"3 = Needs some strengthening"</formula>
    </cfRule>
    <cfRule type="cellIs" dxfId="5935" priority="5655" operator="equal">
      <formula>"4 = Already present, no action needed"</formula>
    </cfRule>
  </conditionalFormatting>
  <conditionalFormatting sqref="F11">
    <cfRule type="cellIs" dxfId="5934" priority="5646" operator="equal">
      <formula>"0 = No answer/Not Applicable"</formula>
    </cfRule>
    <cfRule type="cellIs" dxfId="5933" priority="5647" operator="equal">
      <formula>"1 = Not present, needs to be developed"</formula>
    </cfRule>
    <cfRule type="cellIs" dxfId="5932" priority="5648" operator="equal">
      <formula>"2 = Needs a lot of strengthening"</formula>
    </cfRule>
    <cfRule type="cellIs" dxfId="5931" priority="5649" operator="equal">
      <formula>"3 = Needs some strengthening"</formula>
    </cfRule>
    <cfRule type="cellIs" dxfId="5930" priority="5650" operator="equal">
      <formula>"4 = Already present, no action needed"</formula>
    </cfRule>
  </conditionalFormatting>
  <conditionalFormatting sqref="F13">
    <cfRule type="cellIs" dxfId="5929" priority="5641" operator="equal">
      <formula>"0 = No answer/Not Applicable"</formula>
    </cfRule>
    <cfRule type="cellIs" dxfId="5928" priority="5642" operator="equal">
      <formula>"1 = Not present, needs to be developed"</formula>
    </cfRule>
    <cfRule type="cellIs" dxfId="5927" priority="5643" operator="equal">
      <formula>"2 = Needs a lot of strengthening"</formula>
    </cfRule>
    <cfRule type="cellIs" dxfId="5926" priority="5644" operator="equal">
      <formula>"3 = Needs some strengthening"</formula>
    </cfRule>
    <cfRule type="cellIs" dxfId="5925" priority="5645" operator="equal">
      <formula>"4 = Already present, no action needed"</formula>
    </cfRule>
  </conditionalFormatting>
  <conditionalFormatting sqref="F14">
    <cfRule type="cellIs" dxfId="5924" priority="5636" operator="equal">
      <formula>"0 = No answer/Not Applicable"</formula>
    </cfRule>
    <cfRule type="cellIs" dxfId="5923" priority="5637" operator="equal">
      <formula>"1 = Not present, needs to be developed"</formula>
    </cfRule>
    <cfRule type="cellIs" dxfId="5922" priority="5638" operator="equal">
      <formula>"2 = Needs a lot of strengthening"</formula>
    </cfRule>
    <cfRule type="cellIs" dxfId="5921" priority="5639" operator="equal">
      <formula>"3 = Needs some strengthening"</formula>
    </cfRule>
    <cfRule type="cellIs" dxfId="5920" priority="5640" operator="equal">
      <formula>"4 = Already present, no action needed"</formula>
    </cfRule>
  </conditionalFormatting>
  <conditionalFormatting sqref="F16">
    <cfRule type="cellIs" dxfId="5919" priority="5631" operator="equal">
      <formula>"0 = No answer/Not Applicable"</formula>
    </cfRule>
    <cfRule type="cellIs" dxfId="5918" priority="5632" operator="equal">
      <formula>"1 = Not present, needs to be developed"</formula>
    </cfRule>
    <cfRule type="cellIs" dxfId="5917" priority="5633" operator="equal">
      <formula>"2 = Needs a lot of strengthening"</formula>
    </cfRule>
    <cfRule type="cellIs" dxfId="5916" priority="5634" operator="equal">
      <formula>"3 = Needs some strengthening"</formula>
    </cfRule>
    <cfRule type="cellIs" dxfId="5915" priority="5635" operator="equal">
      <formula>"4 = Already present, no action needed"</formula>
    </cfRule>
  </conditionalFormatting>
  <conditionalFormatting sqref="F17">
    <cfRule type="cellIs" dxfId="5914" priority="5626" operator="equal">
      <formula>"0 = No answer/Not Applicable"</formula>
    </cfRule>
    <cfRule type="cellIs" dxfId="5913" priority="5627" operator="equal">
      <formula>"1 = Not present, needs to be developed"</formula>
    </cfRule>
    <cfRule type="cellIs" dxfId="5912" priority="5628" operator="equal">
      <formula>"2 = Needs a lot of strengthening"</formula>
    </cfRule>
    <cfRule type="cellIs" dxfId="5911" priority="5629" operator="equal">
      <formula>"3 = Needs some strengthening"</formula>
    </cfRule>
    <cfRule type="cellIs" dxfId="5910" priority="5630" operator="equal">
      <formula>"4 = Already present, no action needed"</formula>
    </cfRule>
  </conditionalFormatting>
  <conditionalFormatting sqref="F20">
    <cfRule type="cellIs" dxfId="5909" priority="5621" operator="equal">
      <formula>"0 = No answer/Not Applicable"</formula>
    </cfRule>
    <cfRule type="cellIs" dxfId="5908" priority="5622" operator="equal">
      <formula>"1 = Not present, needs to be developed"</formula>
    </cfRule>
    <cfRule type="cellIs" dxfId="5907" priority="5623" operator="equal">
      <formula>"2 = Needs a lot of strengthening"</formula>
    </cfRule>
    <cfRule type="cellIs" dxfId="5906" priority="5624" operator="equal">
      <formula>"3 = Needs some strengthening"</formula>
    </cfRule>
    <cfRule type="cellIs" dxfId="5905" priority="5625" operator="equal">
      <formula>"4 = Already present, no action needed"</formula>
    </cfRule>
  </conditionalFormatting>
  <conditionalFormatting sqref="F21">
    <cfRule type="cellIs" dxfId="5904" priority="5616" operator="equal">
      <formula>"0 = No answer/Not Applicable"</formula>
    </cfRule>
    <cfRule type="cellIs" dxfId="5903" priority="5617" operator="equal">
      <formula>"1 = Not present, needs to be developed"</formula>
    </cfRule>
    <cfRule type="cellIs" dxfId="5902" priority="5618" operator="equal">
      <formula>"2 = Needs a lot of strengthening"</formula>
    </cfRule>
    <cfRule type="cellIs" dxfId="5901" priority="5619" operator="equal">
      <formula>"3 = Needs some strengthening"</formula>
    </cfRule>
    <cfRule type="cellIs" dxfId="5900" priority="5620" operator="equal">
      <formula>"4 = Already present, no action needed"</formula>
    </cfRule>
  </conditionalFormatting>
  <conditionalFormatting sqref="F22">
    <cfRule type="cellIs" dxfId="5899" priority="5611" operator="equal">
      <formula>"0 = No answer/Not Applicable"</formula>
    </cfRule>
    <cfRule type="cellIs" dxfId="5898" priority="5612" operator="equal">
      <formula>"1 = Not present, needs to be developed"</formula>
    </cfRule>
    <cfRule type="cellIs" dxfId="5897" priority="5613" operator="equal">
      <formula>"2 = Needs a lot of strengthening"</formula>
    </cfRule>
    <cfRule type="cellIs" dxfId="5896" priority="5614" operator="equal">
      <formula>"3 = Needs some strengthening"</formula>
    </cfRule>
    <cfRule type="cellIs" dxfId="5895" priority="5615" operator="equal">
      <formula>"4 = Already present, no action needed"</formula>
    </cfRule>
  </conditionalFormatting>
  <conditionalFormatting sqref="F24">
    <cfRule type="cellIs" dxfId="5894" priority="5606" operator="equal">
      <formula>"0 = No answer/Not Applicable"</formula>
    </cfRule>
    <cfRule type="cellIs" dxfId="5893" priority="5607" operator="equal">
      <formula>"1 = Not present, needs to be developed"</formula>
    </cfRule>
    <cfRule type="cellIs" dxfId="5892" priority="5608" operator="equal">
      <formula>"2 = Needs a lot of strengthening"</formula>
    </cfRule>
    <cfRule type="cellIs" dxfId="5891" priority="5609" operator="equal">
      <formula>"3 = Needs some strengthening"</formula>
    </cfRule>
    <cfRule type="cellIs" dxfId="5890" priority="5610" operator="equal">
      <formula>"4 = Already present, no action needed"</formula>
    </cfRule>
  </conditionalFormatting>
  <conditionalFormatting sqref="F25">
    <cfRule type="cellIs" dxfId="5889" priority="5601" operator="equal">
      <formula>"0 = No answer/Not Applicable"</formula>
    </cfRule>
    <cfRule type="cellIs" dxfId="5888" priority="5602" operator="equal">
      <formula>"1 = Not present, needs to be developed"</formula>
    </cfRule>
    <cfRule type="cellIs" dxfId="5887" priority="5603" operator="equal">
      <formula>"2 = Needs a lot of strengthening"</formula>
    </cfRule>
    <cfRule type="cellIs" dxfId="5886" priority="5604" operator="equal">
      <formula>"3 = Needs some strengthening"</formula>
    </cfRule>
    <cfRule type="cellIs" dxfId="5885" priority="5605" operator="equal">
      <formula>"4 = Already present, no action needed"</formula>
    </cfRule>
  </conditionalFormatting>
  <conditionalFormatting sqref="F28">
    <cfRule type="cellIs" dxfId="5884" priority="5596" operator="equal">
      <formula>"0 = No answer/Not Applicable"</formula>
    </cfRule>
    <cfRule type="cellIs" dxfId="5883" priority="5597" operator="equal">
      <formula>"1 = Not present, needs to be developed"</formula>
    </cfRule>
    <cfRule type="cellIs" dxfId="5882" priority="5598" operator="equal">
      <formula>"2 = Needs a lot of strengthening"</formula>
    </cfRule>
    <cfRule type="cellIs" dxfId="5881" priority="5599" operator="equal">
      <formula>"3 = Needs some strengthening"</formula>
    </cfRule>
    <cfRule type="cellIs" dxfId="5880" priority="5600" operator="equal">
      <formula>"4 = Already present, no action needed"</formula>
    </cfRule>
  </conditionalFormatting>
  <conditionalFormatting sqref="F29">
    <cfRule type="cellIs" dxfId="5879" priority="5591" operator="equal">
      <formula>"0 = No answer/Not Applicable"</formula>
    </cfRule>
    <cfRule type="cellIs" dxfId="5878" priority="5592" operator="equal">
      <formula>"1 = Not present, needs to be developed"</formula>
    </cfRule>
    <cfRule type="cellIs" dxfId="5877" priority="5593" operator="equal">
      <formula>"2 = Needs a lot of strengthening"</formula>
    </cfRule>
    <cfRule type="cellIs" dxfId="5876" priority="5594" operator="equal">
      <formula>"3 = Needs some strengthening"</formula>
    </cfRule>
    <cfRule type="cellIs" dxfId="5875" priority="5595" operator="equal">
      <formula>"4 = Already present, no action needed"</formula>
    </cfRule>
  </conditionalFormatting>
  <conditionalFormatting sqref="F30">
    <cfRule type="cellIs" dxfId="5874" priority="5586" operator="equal">
      <formula>"0 = No answer/Not Applicable"</formula>
    </cfRule>
    <cfRule type="cellIs" dxfId="5873" priority="5587" operator="equal">
      <formula>"1 = Not present, needs to be developed"</formula>
    </cfRule>
    <cfRule type="cellIs" dxfId="5872" priority="5588" operator="equal">
      <formula>"2 = Needs a lot of strengthening"</formula>
    </cfRule>
    <cfRule type="cellIs" dxfId="5871" priority="5589" operator="equal">
      <formula>"3 = Needs some strengthening"</formula>
    </cfRule>
    <cfRule type="cellIs" dxfId="5870" priority="5590" operator="equal">
      <formula>"4 = Already present, no action needed"</formula>
    </cfRule>
  </conditionalFormatting>
  <conditionalFormatting sqref="F32">
    <cfRule type="cellIs" dxfId="5869" priority="5581" operator="equal">
      <formula>"0 = No answer/Not Applicable"</formula>
    </cfRule>
    <cfRule type="cellIs" dxfId="5868" priority="5582" operator="equal">
      <formula>"1 = Not present, needs to be developed"</formula>
    </cfRule>
    <cfRule type="cellIs" dxfId="5867" priority="5583" operator="equal">
      <formula>"2 = Needs a lot of strengthening"</formula>
    </cfRule>
    <cfRule type="cellIs" dxfId="5866" priority="5584" operator="equal">
      <formula>"3 = Needs some strengthening"</formula>
    </cfRule>
    <cfRule type="cellIs" dxfId="5865" priority="5585" operator="equal">
      <formula>"4 = Already present, no action needed"</formula>
    </cfRule>
  </conditionalFormatting>
  <conditionalFormatting sqref="F34">
    <cfRule type="cellIs" dxfId="5864" priority="5576" operator="equal">
      <formula>"0 = No answer/Not Applicable"</formula>
    </cfRule>
    <cfRule type="cellIs" dxfId="5863" priority="5577" operator="equal">
      <formula>"1 = Not present, needs to be developed"</formula>
    </cfRule>
    <cfRule type="cellIs" dxfId="5862" priority="5578" operator="equal">
      <formula>"2 = Needs a lot of strengthening"</formula>
    </cfRule>
    <cfRule type="cellIs" dxfId="5861" priority="5579" operator="equal">
      <formula>"3 = Needs some strengthening"</formula>
    </cfRule>
    <cfRule type="cellIs" dxfId="5860" priority="5580" operator="equal">
      <formula>"4 = Already present, no action needed"</formula>
    </cfRule>
  </conditionalFormatting>
  <conditionalFormatting sqref="F37">
    <cfRule type="cellIs" dxfId="5859" priority="5571" operator="equal">
      <formula>"0 = No answer/Not Applicable"</formula>
    </cfRule>
    <cfRule type="cellIs" dxfId="5858" priority="5572" operator="equal">
      <formula>"1 = Not present, needs to be developed"</formula>
    </cfRule>
    <cfRule type="cellIs" dxfId="5857" priority="5573" operator="equal">
      <formula>"2 = Needs a lot of strengthening"</formula>
    </cfRule>
    <cfRule type="cellIs" dxfId="5856" priority="5574" operator="equal">
      <formula>"3 = Needs some strengthening"</formula>
    </cfRule>
    <cfRule type="cellIs" dxfId="5855" priority="5575" operator="equal">
      <formula>"4 = Already present, no action needed"</formula>
    </cfRule>
  </conditionalFormatting>
  <conditionalFormatting sqref="F38">
    <cfRule type="cellIs" dxfId="5854" priority="5566" operator="equal">
      <formula>"0 = No answer/Not Applicable"</formula>
    </cfRule>
    <cfRule type="cellIs" dxfId="5853" priority="5567" operator="equal">
      <formula>"1 = Not present, needs to be developed"</formula>
    </cfRule>
    <cfRule type="cellIs" dxfId="5852" priority="5568" operator="equal">
      <formula>"2 = Needs a lot of strengthening"</formula>
    </cfRule>
    <cfRule type="cellIs" dxfId="5851" priority="5569" operator="equal">
      <formula>"3 = Needs some strengthening"</formula>
    </cfRule>
    <cfRule type="cellIs" dxfId="5850" priority="5570" operator="equal">
      <formula>"4 = Already present, no action needed"</formula>
    </cfRule>
  </conditionalFormatting>
  <conditionalFormatting sqref="F39">
    <cfRule type="cellIs" dxfId="5849" priority="5561" operator="equal">
      <formula>"0 = No answer/Not Applicable"</formula>
    </cfRule>
    <cfRule type="cellIs" dxfId="5848" priority="5562" operator="equal">
      <formula>"1 = Not present, needs to be developed"</formula>
    </cfRule>
    <cfRule type="cellIs" dxfId="5847" priority="5563" operator="equal">
      <formula>"2 = Needs a lot of strengthening"</formula>
    </cfRule>
    <cfRule type="cellIs" dxfId="5846" priority="5564" operator="equal">
      <formula>"3 = Needs some strengthening"</formula>
    </cfRule>
    <cfRule type="cellIs" dxfId="5845" priority="5565" operator="equal">
      <formula>"4 = Already present, no action needed"</formula>
    </cfRule>
  </conditionalFormatting>
  <conditionalFormatting sqref="F41">
    <cfRule type="cellIs" dxfId="5844" priority="5556" operator="equal">
      <formula>"0 = No answer/Not Applicable"</formula>
    </cfRule>
    <cfRule type="cellIs" dxfId="5843" priority="5557" operator="equal">
      <formula>"1 = Not present, needs to be developed"</formula>
    </cfRule>
    <cfRule type="cellIs" dxfId="5842" priority="5558" operator="equal">
      <formula>"2 = Needs a lot of strengthening"</formula>
    </cfRule>
    <cfRule type="cellIs" dxfId="5841" priority="5559" operator="equal">
      <formula>"3 = Needs some strengthening"</formula>
    </cfRule>
    <cfRule type="cellIs" dxfId="5840" priority="5560" operator="equal">
      <formula>"4 = Already present, no action needed"</formula>
    </cfRule>
  </conditionalFormatting>
  <conditionalFormatting sqref="F42">
    <cfRule type="cellIs" dxfId="5839" priority="5551" operator="equal">
      <formula>"0 = No answer/Not Applicable"</formula>
    </cfRule>
    <cfRule type="cellIs" dxfId="5838" priority="5552" operator="equal">
      <formula>"1 = Not present, needs to be developed"</formula>
    </cfRule>
    <cfRule type="cellIs" dxfId="5837" priority="5553" operator="equal">
      <formula>"2 = Needs a lot of strengthening"</formula>
    </cfRule>
    <cfRule type="cellIs" dxfId="5836" priority="5554" operator="equal">
      <formula>"3 = Needs some strengthening"</formula>
    </cfRule>
    <cfRule type="cellIs" dxfId="5835" priority="5555" operator="equal">
      <formula>"4 = Already present, no action needed"</formula>
    </cfRule>
  </conditionalFormatting>
  <conditionalFormatting sqref="F43">
    <cfRule type="cellIs" dxfId="5834" priority="5546" operator="equal">
      <formula>"0 = No answer/Not Applicable"</formula>
    </cfRule>
    <cfRule type="cellIs" dxfId="5833" priority="5547" operator="equal">
      <formula>"1 = Not present, needs to be developed"</formula>
    </cfRule>
    <cfRule type="cellIs" dxfId="5832" priority="5548" operator="equal">
      <formula>"2 = Needs a lot of strengthening"</formula>
    </cfRule>
    <cfRule type="cellIs" dxfId="5831" priority="5549" operator="equal">
      <formula>"3 = Needs some strengthening"</formula>
    </cfRule>
    <cfRule type="cellIs" dxfId="5830" priority="5550" operator="equal">
      <formula>"4 = Already present, no action needed"</formula>
    </cfRule>
  </conditionalFormatting>
  <conditionalFormatting sqref="F44">
    <cfRule type="cellIs" dxfId="5829" priority="5541" operator="equal">
      <formula>"0 = No answer/Not Applicable"</formula>
    </cfRule>
    <cfRule type="cellIs" dxfId="5828" priority="5542" operator="equal">
      <formula>"1 = Not present, needs to be developed"</formula>
    </cfRule>
    <cfRule type="cellIs" dxfId="5827" priority="5543" operator="equal">
      <formula>"2 = Needs a lot of strengthening"</formula>
    </cfRule>
    <cfRule type="cellIs" dxfId="5826" priority="5544" operator="equal">
      <formula>"3 = Needs some strengthening"</formula>
    </cfRule>
    <cfRule type="cellIs" dxfId="5825" priority="5545" operator="equal">
      <formula>"4 = Already present, no action needed"</formula>
    </cfRule>
  </conditionalFormatting>
  <conditionalFormatting sqref="F45">
    <cfRule type="cellIs" dxfId="5824" priority="5536" operator="equal">
      <formula>"0 = No answer/Not Applicable"</formula>
    </cfRule>
    <cfRule type="cellIs" dxfId="5823" priority="5537" operator="equal">
      <formula>"1 = Not present, needs to be developed"</formula>
    </cfRule>
    <cfRule type="cellIs" dxfId="5822" priority="5538" operator="equal">
      <formula>"2 = Needs a lot of strengthening"</formula>
    </cfRule>
    <cfRule type="cellIs" dxfId="5821" priority="5539" operator="equal">
      <formula>"3 = Needs some strengthening"</formula>
    </cfRule>
    <cfRule type="cellIs" dxfId="5820" priority="5540" operator="equal">
      <formula>"4 = Already present, no action needed"</formula>
    </cfRule>
  </conditionalFormatting>
  <conditionalFormatting sqref="F47">
    <cfRule type="cellIs" dxfId="5819" priority="5531" operator="equal">
      <formula>"0 = No answer/Not Applicable"</formula>
    </cfRule>
    <cfRule type="cellIs" dxfId="5818" priority="5532" operator="equal">
      <formula>"1 = Not present, needs to be developed"</formula>
    </cfRule>
    <cfRule type="cellIs" dxfId="5817" priority="5533" operator="equal">
      <formula>"2 = Needs a lot of strengthening"</formula>
    </cfRule>
    <cfRule type="cellIs" dxfId="5816" priority="5534" operator="equal">
      <formula>"3 = Needs some strengthening"</formula>
    </cfRule>
    <cfRule type="cellIs" dxfId="5815" priority="5535" operator="equal">
      <formula>"4 = Already present, no action needed"</formula>
    </cfRule>
  </conditionalFormatting>
  <conditionalFormatting sqref="F48">
    <cfRule type="cellIs" dxfId="5814" priority="5526" operator="equal">
      <formula>"0 = No answer/Not Applicable"</formula>
    </cfRule>
    <cfRule type="cellIs" dxfId="5813" priority="5527" operator="equal">
      <formula>"1 = Not present, needs to be developed"</formula>
    </cfRule>
    <cfRule type="cellIs" dxfId="5812" priority="5528" operator="equal">
      <formula>"2 = Needs a lot of strengthening"</formula>
    </cfRule>
    <cfRule type="cellIs" dxfId="5811" priority="5529" operator="equal">
      <formula>"3 = Needs some strengthening"</formula>
    </cfRule>
    <cfRule type="cellIs" dxfId="5810" priority="5530" operator="equal">
      <formula>"4 = Already present, no action needed"</formula>
    </cfRule>
  </conditionalFormatting>
  <conditionalFormatting sqref="F49">
    <cfRule type="cellIs" dxfId="5809" priority="5521" operator="equal">
      <formula>"0 = No answer/Not Applicable"</formula>
    </cfRule>
    <cfRule type="cellIs" dxfId="5808" priority="5522" operator="equal">
      <formula>"1 = Not present, needs to be developed"</formula>
    </cfRule>
    <cfRule type="cellIs" dxfId="5807" priority="5523" operator="equal">
      <formula>"2 = Needs a lot of strengthening"</formula>
    </cfRule>
    <cfRule type="cellIs" dxfId="5806" priority="5524" operator="equal">
      <formula>"3 = Needs some strengthening"</formula>
    </cfRule>
    <cfRule type="cellIs" dxfId="5805" priority="5525" operator="equal">
      <formula>"4 = Already present, no action needed"</formula>
    </cfRule>
  </conditionalFormatting>
  <conditionalFormatting sqref="F50">
    <cfRule type="cellIs" dxfId="5804" priority="5516" operator="equal">
      <formula>"0 = No answer/Not Applicable"</formula>
    </cfRule>
    <cfRule type="cellIs" dxfId="5803" priority="5517" operator="equal">
      <formula>"1 = Not present, needs to be developed"</formula>
    </cfRule>
    <cfRule type="cellIs" dxfId="5802" priority="5518" operator="equal">
      <formula>"2 = Needs a lot of strengthening"</formula>
    </cfRule>
    <cfRule type="cellIs" dxfId="5801" priority="5519" operator="equal">
      <formula>"3 = Needs some strengthening"</formula>
    </cfRule>
    <cfRule type="cellIs" dxfId="5800" priority="5520" operator="equal">
      <formula>"4 = Already present, no action needed"</formula>
    </cfRule>
  </conditionalFormatting>
  <conditionalFormatting sqref="F53">
    <cfRule type="cellIs" dxfId="5799" priority="5511" operator="equal">
      <formula>"0 = No answer/Not Applicable"</formula>
    </cfRule>
    <cfRule type="cellIs" dxfId="5798" priority="5512" operator="equal">
      <formula>"1 = Not present, needs to be developed"</formula>
    </cfRule>
    <cfRule type="cellIs" dxfId="5797" priority="5513" operator="equal">
      <formula>"2 = Needs a lot of strengthening"</formula>
    </cfRule>
    <cfRule type="cellIs" dxfId="5796" priority="5514" operator="equal">
      <formula>"3 = Needs some strengthening"</formula>
    </cfRule>
    <cfRule type="cellIs" dxfId="5795" priority="5515" operator="equal">
      <formula>"4 = Already present, no action needed"</formula>
    </cfRule>
  </conditionalFormatting>
  <conditionalFormatting sqref="F54">
    <cfRule type="cellIs" dxfId="5794" priority="5506" operator="equal">
      <formula>"0 = No answer/Not Applicable"</formula>
    </cfRule>
    <cfRule type="cellIs" dxfId="5793" priority="5507" operator="equal">
      <formula>"1 = Not present, needs to be developed"</formula>
    </cfRule>
    <cfRule type="cellIs" dxfId="5792" priority="5508" operator="equal">
      <formula>"2 = Needs a lot of strengthening"</formula>
    </cfRule>
    <cfRule type="cellIs" dxfId="5791" priority="5509" operator="equal">
      <formula>"3 = Needs some strengthening"</formula>
    </cfRule>
    <cfRule type="cellIs" dxfId="5790" priority="5510" operator="equal">
      <formula>"4 = Already present, no action needed"</formula>
    </cfRule>
  </conditionalFormatting>
  <conditionalFormatting sqref="F56">
    <cfRule type="cellIs" dxfId="5789" priority="5501" operator="equal">
      <formula>"0 = No answer/Not Applicable"</formula>
    </cfRule>
    <cfRule type="cellIs" dxfId="5788" priority="5502" operator="equal">
      <formula>"1 = Not present, needs to be developed"</formula>
    </cfRule>
    <cfRule type="cellIs" dxfId="5787" priority="5503" operator="equal">
      <formula>"2 = Needs a lot of strengthening"</formula>
    </cfRule>
    <cfRule type="cellIs" dxfId="5786" priority="5504" operator="equal">
      <formula>"3 = Needs some strengthening"</formula>
    </cfRule>
    <cfRule type="cellIs" dxfId="5785" priority="5505" operator="equal">
      <formula>"4 = Already present, no action needed"</formula>
    </cfRule>
  </conditionalFormatting>
  <conditionalFormatting sqref="F57">
    <cfRule type="cellIs" dxfId="5784" priority="5496" operator="equal">
      <formula>"0 = No answer/Not Applicable"</formula>
    </cfRule>
    <cfRule type="cellIs" dxfId="5783" priority="5497" operator="equal">
      <formula>"1 = Not present, needs to be developed"</formula>
    </cfRule>
    <cfRule type="cellIs" dxfId="5782" priority="5498" operator="equal">
      <formula>"2 = Needs a lot of strengthening"</formula>
    </cfRule>
    <cfRule type="cellIs" dxfId="5781" priority="5499" operator="equal">
      <formula>"3 = Needs some strengthening"</formula>
    </cfRule>
    <cfRule type="cellIs" dxfId="5780" priority="5500" operator="equal">
      <formula>"4 = Already present, no action needed"</formula>
    </cfRule>
  </conditionalFormatting>
  <conditionalFormatting sqref="F58">
    <cfRule type="cellIs" dxfId="5779" priority="5491" operator="equal">
      <formula>"0 = No answer/Not Applicable"</formula>
    </cfRule>
    <cfRule type="cellIs" dxfId="5778" priority="5492" operator="equal">
      <formula>"1 = Not present, needs to be developed"</formula>
    </cfRule>
    <cfRule type="cellIs" dxfId="5777" priority="5493" operator="equal">
      <formula>"2 = Needs a lot of strengthening"</formula>
    </cfRule>
    <cfRule type="cellIs" dxfId="5776" priority="5494" operator="equal">
      <formula>"3 = Needs some strengthening"</formula>
    </cfRule>
    <cfRule type="cellIs" dxfId="5775" priority="5495" operator="equal">
      <formula>"4 = Already present, no action needed"</formula>
    </cfRule>
  </conditionalFormatting>
  <conditionalFormatting sqref="F59">
    <cfRule type="cellIs" dxfId="5774" priority="5486" operator="equal">
      <formula>"0 = No answer/Not Applicable"</formula>
    </cfRule>
    <cfRule type="cellIs" dxfId="5773" priority="5487" operator="equal">
      <formula>"1 = Not present, needs to be developed"</formula>
    </cfRule>
    <cfRule type="cellIs" dxfId="5772" priority="5488" operator="equal">
      <formula>"2 = Needs a lot of strengthening"</formula>
    </cfRule>
    <cfRule type="cellIs" dxfId="5771" priority="5489" operator="equal">
      <formula>"3 = Needs some strengthening"</formula>
    </cfRule>
    <cfRule type="cellIs" dxfId="5770" priority="5490" operator="equal">
      <formula>"4 = Already present, no action needed"</formula>
    </cfRule>
  </conditionalFormatting>
  <conditionalFormatting sqref="F60">
    <cfRule type="cellIs" dxfId="5769" priority="5481" operator="equal">
      <formula>"0 = No answer/Not Applicable"</formula>
    </cfRule>
    <cfRule type="cellIs" dxfId="5768" priority="5482" operator="equal">
      <formula>"1 = Not present, needs to be developed"</formula>
    </cfRule>
    <cfRule type="cellIs" dxfId="5767" priority="5483" operator="equal">
      <formula>"2 = Needs a lot of strengthening"</formula>
    </cfRule>
    <cfRule type="cellIs" dxfId="5766" priority="5484" operator="equal">
      <formula>"3 = Needs some strengthening"</formula>
    </cfRule>
    <cfRule type="cellIs" dxfId="5765" priority="5485" operator="equal">
      <formula>"4 = Already present, no action needed"</formula>
    </cfRule>
  </conditionalFormatting>
  <conditionalFormatting sqref="F61">
    <cfRule type="cellIs" dxfId="5764" priority="5476" operator="equal">
      <formula>"0 = No answer/Not Applicable"</formula>
    </cfRule>
    <cfRule type="cellIs" dxfId="5763" priority="5477" operator="equal">
      <formula>"1 = Not present, needs to be developed"</formula>
    </cfRule>
    <cfRule type="cellIs" dxfId="5762" priority="5478" operator="equal">
      <formula>"2 = Needs a lot of strengthening"</formula>
    </cfRule>
    <cfRule type="cellIs" dxfId="5761" priority="5479" operator="equal">
      <formula>"3 = Needs some strengthening"</formula>
    </cfRule>
    <cfRule type="cellIs" dxfId="5760" priority="5480" operator="equal">
      <formula>"4 = Already present, no action needed"</formula>
    </cfRule>
  </conditionalFormatting>
  <conditionalFormatting sqref="F62">
    <cfRule type="cellIs" dxfId="5759" priority="5471" operator="equal">
      <formula>"0 = No answer/Not Applicable"</formula>
    </cfRule>
    <cfRule type="cellIs" dxfId="5758" priority="5472" operator="equal">
      <formula>"1 = Not present, needs to be developed"</formula>
    </cfRule>
    <cfRule type="cellIs" dxfId="5757" priority="5473" operator="equal">
      <formula>"2 = Needs a lot of strengthening"</formula>
    </cfRule>
    <cfRule type="cellIs" dxfId="5756" priority="5474" operator="equal">
      <formula>"3 = Needs some strengthening"</formula>
    </cfRule>
    <cfRule type="cellIs" dxfId="5755" priority="5475" operator="equal">
      <formula>"4 = Already present, no action needed"</formula>
    </cfRule>
  </conditionalFormatting>
  <conditionalFormatting sqref="F63">
    <cfRule type="cellIs" dxfId="5754" priority="5466" operator="equal">
      <formula>"0 = No answer/Not Applicable"</formula>
    </cfRule>
    <cfRule type="cellIs" dxfId="5753" priority="5467" operator="equal">
      <formula>"1 = Not present, needs to be developed"</formula>
    </cfRule>
    <cfRule type="cellIs" dxfId="5752" priority="5468" operator="equal">
      <formula>"2 = Needs a lot of strengthening"</formula>
    </cfRule>
    <cfRule type="cellIs" dxfId="5751" priority="5469" operator="equal">
      <formula>"3 = Needs some strengthening"</formula>
    </cfRule>
    <cfRule type="cellIs" dxfId="5750" priority="5470" operator="equal">
      <formula>"4 = Already present, no action needed"</formula>
    </cfRule>
  </conditionalFormatting>
  <conditionalFormatting sqref="F64">
    <cfRule type="cellIs" dxfId="5749" priority="5461" operator="equal">
      <formula>"0 = No answer/Not Applicable"</formula>
    </cfRule>
    <cfRule type="cellIs" dxfId="5748" priority="5462" operator="equal">
      <formula>"1 = Not present, needs to be developed"</formula>
    </cfRule>
    <cfRule type="cellIs" dxfId="5747" priority="5463" operator="equal">
      <formula>"2 = Needs a lot of strengthening"</formula>
    </cfRule>
    <cfRule type="cellIs" dxfId="5746" priority="5464" operator="equal">
      <formula>"3 = Needs some strengthening"</formula>
    </cfRule>
    <cfRule type="cellIs" dxfId="5745" priority="5465" operator="equal">
      <formula>"4 = Already present, no action needed"</formula>
    </cfRule>
  </conditionalFormatting>
  <conditionalFormatting sqref="H10">
    <cfRule type="cellIs" dxfId="5744" priority="5456" operator="equal">
      <formula>"0 = No answer/Not Applicable"</formula>
    </cfRule>
    <cfRule type="cellIs" dxfId="5743" priority="5457" operator="equal">
      <formula>"1 = Not present, needs to be developed"</formula>
    </cfRule>
    <cfRule type="cellIs" dxfId="5742" priority="5458" operator="equal">
      <formula>"2 = Needs a lot of strengthening"</formula>
    </cfRule>
    <cfRule type="cellIs" dxfId="5741" priority="5459" operator="equal">
      <formula>"3 = Needs some strengthening"</formula>
    </cfRule>
    <cfRule type="cellIs" dxfId="5740" priority="5460" operator="equal">
      <formula>"4 = Already present, no action needed"</formula>
    </cfRule>
  </conditionalFormatting>
  <conditionalFormatting sqref="H11">
    <cfRule type="cellIs" dxfId="5739" priority="5451" operator="equal">
      <formula>"0 = No answer/Not Applicable"</formula>
    </cfRule>
    <cfRule type="cellIs" dxfId="5738" priority="5452" operator="equal">
      <formula>"1 = Not present, needs to be developed"</formula>
    </cfRule>
    <cfRule type="cellIs" dxfId="5737" priority="5453" operator="equal">
      <formula>"2 = Needs a lot of strengthening"</formula>
    </cfRule>
    <cfRule type="cellIs" dxfId="5736" priority="5454" operator="equal">
      <formula>"3 = Needs some strengthening"</formula>
    </cfRule>
    <cfRule type="cellIs" dxfId="5735" priority="5455" operator="equal">
      <formula>"4 = Already present, no action needed"</formula>
    </cfRule>
  </conditionalFormatting>
  <conditionalFormatting sqref="H13">
    <cfRule type="cellIs" dxfId="5734" priority="5446" operator="equal">
      <formula>"0 = No answer/Not Applicable"</formula>
    </cfRule>
    <cfRule type="cellIs" dxfId="5733" priority="5447" operator="equal">
      <formula>"1 = Not present, needs to be developed"</formula>
    </cfRule>
    <cfRule type="cellIs" dxfId="5732" priority="5448" operator="equal">
      <formula>"2 = Needs a lot of strengthening"</formula>
    </cfRule>
    <cfRule type="cellIs" dxfId="5731" priority="5449" operator="equal">
      <formula>"3 = Needs some strengthening"</formula>
    </cfRule>
    <cfRule type="cellIs" dxfId="5730" priority="5450" operator="equal">
      <formula>"4 = Already present, no action needed"</formula>
    </cfRule>
  </conditionalFormatting>
  <conditionalFormatting sqref="H14">
    <cfRule type="cellIs" dxfId="5729" priority="5441" operator="equal">
      <formula>"0 = No answer/Not Applicable"</formula>
    </cfRule>
    <cfRule type="cellIs" dxfId="5728" priority="5442" operator="equal">
      <formula>"1 = Not present, needs to be developed"</formula>
    </cfRule>
    <cfRule type="cellIs" dxfId="5727" priority="5443" operator="equal">
      <formula>"2 = Needs a lot of strengthening"</formula>
    </cfRule>
    <cfRule type="cellIs" dxfId="5726" priority="5444" operator="equal">
      <formula>"3 = Needs some strengthening"</formula>
    </cfRule>
    <cfRule type="cellIs" dxfId="5725" priority="5445" operator="equal">
      <formula>"4 = Already present, no action needed"</formula>
    </cfRule>
  </conditionalFormatting>
  <conditionalFormatting sqref="H16">
    <cfRule type="cellIs" dxfId="5724" priority="5436" operator="equal">
      <formula>"0 = No answer/Not Applicable"</formula>
    </cfRule>
    <cfRule type="cellIs" dxfId="5723" priority="5437" operator="equal">
      <formula>"1 = Not present, needs to be developed"</formula>
    </cfRule>
    <cfRule type="cellIs" dxfId="5722" priority="5438" operator="equal">
      <formula>"2 = Needs a lot of strengthening"</formula>
    </cfRule>
    <cfRule type="cellIs" dxfId="5721" priority="5439" operator="equal">
      <formula>"3 = Needs some strengthening"</formula>
    </cfRule>
    <cfRule type="cellIs" dxfId="5720" priority="5440" operator="equal">
      <formula>"4 = Already present, no action needed"</formula>
    </cfRule>
  </conditionalFormatting>
  <conditionalFormatting sqref="H17">
    <cfRule type="cellIs" dxfId="5719" priority="5431" operator="equal">
      <formula>"0 = No answer/Not Applicable"</formula>
    </cfRule>
    <cfRule type="cellIs" dxfId="5718" priority="5432" operator="equal">
      <formula>"1 = Not present, needs to be developed"</formula>
    </cfRule>
    <cfRule type="cellIs" dxfId="5717" priority="5433" operator="equal">
      <formula>"2 = Needs a lot of strengthening"</formula>
    </cfRule>
    <cfRule type="cellIs" dxfId="5716" priority="5434" operator="equal">
      <formula>"3 = Needs some strengthening"</formula>
    </cfRule>
    <cfRule type="cellIs" dxfId="5715" priority="5435" operator="equal">
      <formula>"4 = Already present, no action needed"</formula>
    </cfRule>
  </conditionalFormatting>
  <conditionalFormatting sqref="H20">
    <cfRule type="cellIs" dxfId="5714" priority="5426" operator="equal">
      <formula>"0 = No answer/Not Applicable"</formula>
    </cfRule>
    <cfRule type="cellIs" dxfId="5713" priority="5427" operator="equal">
      <formula>"1 = Not present, needs to be developed"</formula>
    </cfRule>
    <cfRule type="cellIs" dxfId="5712" priority="5428" operator="equal">
      <formula>"2 = Needs a lot of strengthening"</formula>
    </cfRule>
    <cfRule type="cellIs" dxfId="5711" priority="5429" operator="equal">
      <formula>"3 = Needs some strengthening"</formula>
    </cfRule>
    <cfRule type="cellIs" dxfId="5710" priority="5430" operator="equal">
      <formula>"4 = Already present, no action needed"</formula>
    </cfRule>
  </conditionalFormatting>
  <conditionalFormatting sqref="H21">
    <cfRule type="cellIs" dxfId="5709" priority="5421" operator="equal">
      <formula>"0 = No answer/Not Applicable"</formula>
    </cfRule>
    <cfRule type="cellIs" dxfId="5708" priority="5422" operator="equal">
      <formula>"1 = Not present, needs to be developed"</formula>
    </cfRule>
    <cfRule type="cellIs" dxfId="5707" priority="5423" operator="equal">
      <formula>"2 = Needs a lot of strengthening"</formula>
    </cfRule>
    <cfRule type="cellIs" dxfId="5706" priority="5424" operator="equal">
      <formula>"3 = Needs some strengthening"</formula>
    </cfRule>
    <cfRule type="cellIs" dxfId="5705" priority="5425" operator="equal">
      <formula>"4 = Already present, no action needed"</formula>
    </cfRule>
  </conditionalFormatting>
  <conditionalFormatting sqref="H22">
    <cfRule type="cellIs" dxfId="5704" priority="5416" operator="equal">
      <formula>"0 = No answer/Not Applicable"</formula>
    </cfRule>
    <cfRule type="cellIs" dxfId="5703" priority="5417" operator="equal">
      <formula>"1 = Not present, needs to be developed"</formula>
    </cfRule>
    <cfRule type="cellIs" dxfId="5702" priority="5418" operator="equal">
      <formula>"2 = Needs a lot of strengthening"</formula>
    </cfRule>
    <cfRule type="cellIs" dxfId="5701" priority="5419" operator="equal">
      <formula>"3 = Needs some strengthening"</formula>
    </cfRule>
    <cfRule type="cellIs" dxfId="5700" priority="5420" operator="equal">
      <formula>"4 = Already present, no action needed"</formula>
    </cfRule>
  </conditionalFormatting>
  <conditionalFormatting sqref="H24">
    <cfRule type="cellIs" dxfId="5699" priority="5411" operator="equal">
      <formula>"0 = No answer/Not Applicable"</formula>
    </cfRule>
    <cfRule type="cellIs" dxfId="5698" priority="5412" operator="equal">
      <formula>"1 = Not present, needs to be developed"</formula>
    </cfRule>
    <cfRule type="cellIs" dxfId="5697" priority="5413" operator="equal">
      <formula>"2 = Needs a lot of strengthening"</formula>
    </cfRule>
    <cfRule type="cellIs" dxfId="5696" priority="5414" operator="equal">
      <formula>"3 = Needs some strengthening"</formula>
    </cfRule>
    <cfRule type="cellIs" dxfId="5695" priority="5415" operator="equal">
      <formula>"4 = Already present, no action needed"</formula>
    </cfRule>
  </conditionalFormatting>
  <conditionalFormatting sqref="H25">
    <cfRule type="cellIs" dxfId="5694" priority="5406" operator="equal">
      <formula>"0 = No answer/Not Applicable"</formula>
    </cfRule>
    <cfRule type="cellIs" dxfId="5693" priority="5407" operator="equal">
      <formula>"1 = Not present, needs to be developed"</formula>
    </cfRule>
    <cfRule type="cellIs" dxfId="5692" priority="5408" operator="equal">
      <formula>"2 = Needs a lot of strengthening"</formula>
    </cfRule>
    <cfRule type="cellIs" dxfId="5691" priority="5409" operator="equal">
      <formula>"3 = Needs some strengthening"</formula>
    </cfRule>
    <cfRule type="cellIs" dxfId="5690" priority="5410" operator="equal">
      <formula>"4 = Already present, no action needed"</formula>
    </cfRule>
  </conditionalFormatting>
  <conditionalFormatting sqref="H28">
    <cfRule type="cellIs" dxfId="5689" priority="5401" operator="equal">
      <formula>"0 = No answer/Not Applicable"</formula>
    </cfRule>
    <cfRule type="cellIs" dxfId="5688" priority="5402" operator="equal">
      <formula>"1 = Not present, needs to be developed"</formula>
    </cfRule>
    <cfRule type="cellIs" dxfId="5687" priority="5403" operator="equal">
      <formula>"2 = Needs a lot of strengthening"</formula>
    </cfRule>
    <cfRule type="cellIs" dxfId="5686" priority="5404" operator="equal">
      <formula>"3 = Needs some strengthening"</formula>
    </cfRule>
    <cfRule type="cellIs" dxfId="5685" priority="5405" operator="equal">
      <formula>"4 = Already present, no action needed"</formula>
    </cfRule>
  </conditionalFormatting>
  <conditionalFormatting sqref="H29">
    <cfRule type="cellIs" dxfId="5684" priority="5396" operator="equal">
      <formula>"0 = No answer/Not Applicable"</formula>
    </cfRule>
    <cfRule type="cellIs" dxfId="5683" priority="5397" operator="equal">
      <formula>"1 = Not present, needs to be developed"</formula>
    </cfRule>
    <cfRule type="cellIs" dxfId="5682" priority="5398" operator="equal">
      <formula>"2 = Needs a lot of strengthening"</formula>
    </cfRule>
    <cfRule type="cellIs" dxfId="5681" priority="5399" operator="equal">
      <formula>"3 = Needs some strengthening"</formula>
    </cfRule>
    <cfRule type="cellIs" dxfId="5680" priority="5400" operator="equal">
      <formula>"4 = Already present, no action needed"</formula>
    </cfRule>
  </conditionalFormatting>
  <conditionalFormatting sqref="H30">
    <cfRule type="cellIs" dxfId="5679" priority="5391" operator="equal">
      <formula>"0 = No answer/Not Applicable"</formula>
    </cfRule>
    <cfRule type="cellIs" dxfId="5678" priority="5392" operator="equal">
      <formula>"1 = Not present, needs to be developed"</formula>
    </cfRule>
    <cfRule type="cellIs" dxfId="5677" priority="5393" operator="equal">
      <formula>"2 = Needs a lot of strengthening"</formula>
    </cfRule>
    <cfRule type="cellIs" dxfId="5676" priority="5394" operator="equal">
      <formula>"3 = Needs some strengthening"</formula>
    </cfRule>
    <cfRule type="cellIs" dxfId="5675" priority="5395" operator="equal">
      <formula>"4 = Already present, no action needed"</formula>
    </cfRule>
  </conditionalFormatting>
  <conditionalFormatting sqref="H32">
    <cfRule type="cellIs" dxfId="5674" priority="5386" operator="equal">
      <formula>"0 = No answer/Not Applicable"</formula>
    </cfRule>
    <cfRule type="cellIs" dxfId="5673" priority="5387" operator="equal">
      <formula>"1 = Not present, needs to be developed"</formula>
    </cfRule>
    <cfRule type="cellIs" dxfId="5672" priority="5388" operator="equal">
      <formula>"2 = Needs a lot of strengthening"</formula>
    </cfRule>
    <cfRule type="cellIs" dxfId="5671" priority="5389" operator="equal">
      <formula>"3 = Needs some strengthening"</formula>
    </cfRule>
    <cfRule type="cellIs" dxfId="5670" priority="5390" operator="equal">
      <formula>"4 = Already present, no action needed"</formula>
    </cfRule>
  </conditionalFormatting>
  <conditionalFormatting sqref="H34">
    <cfRule type="cellIs" dxfId="5669" priority="5381" operator="equal">
      <formula>"0 = No answer/Not Applicable"</formula>
    </cfRule>
    <cfRule type="cellIs" dxfId="5668" priority="5382" operator="equal">
      <formula>"1 = Not present, needs to be developed"</formula>
    </cfRule>
    <cfRule type="cellIs" dxfId="5667" priority="5383" operator="equal">
      <formula>"2 = Needs a lot of strengthening"</formula>
    </cfRule>
    <cfRule type="cellIs" dxfId="5666" priority="5384" operator="equal">
      <formula>"3 = Needs some strengthening"</formula>
    </cfRule>
    <cfRule type="cellIs" dxfId="5665" priority="5385" operator="equal">
      <formula>"4 = Already present, no action needed"</formula>
    </cfRule>
  </conditionalFormatting>
  <conditionalFormatting sqref="H37">
    <cfRule type="cellIs" dxfId="5664" priority="5376" operator="equal">
      <formula>"0 = No answer/Not Applicable"</formula>
    </cfRule>
    <cfRule type="cellIs" dxfId="5663" priority="5377" operator="equal">
      <formula>"1 = Not present, needs to be developed"</formula>
    </cfRule>
    <cfRule type="cellIs" dxfId="5662" priority="5378" operator="equal">
      <formula>"2 = Needs a lot of strengthening"</formula>
    </cfRule>
    <cfRule type="cellIs" dxfId="5661" priority="5379" operator="equal">
      <formula>"3 = Needs some strengthening"</formula>
    </cfRule>
    <cfRule type="cellIs" dxfId="5660" priority="5380" operator="equal">
      <formula>"4 = Already present, no action needed"</formula>
    </cfRule>
  </conditionalFormatting>
  <conditionalFormatting sqref="H38">
    <cfRule type="cellIs" dxfId="5659" priority="5371" operator="equal">
      <formula>"0 = No answer/Not Applicable"</formula>
    </cfRule>
    <cfRule type="cellIs" dxfId="5658" priority="5372" operator="equal">
      <formula>"1 = Not present, needs to be developed"</formula>
    </cfRule>
    <cfRule type="cellIs" dxfId="5657" priority="5373" operator="equal">
      <formula>"2 = Needs a lot of strengthening"</formula>
    </cfRule>
    <cfRule type="cellIs" dxfId="5656" priority="5374" operator="equal">
      <formula>"3 = Needs some strengthening"</formula>
    </cfRule>
    <cfRule type="cellIs" dxfId="5655" priority="5375" operator="equal">
      <formula>"4 = Already present, no action needed"</formula>
    </cfRule>
  </conditionalFormatting>
  <conditionalFormatting sqref="H39">
    <cfRule type="cellIs" dxfId="5654" priority="5366" operator="equal">
      <formula>"0 = No answer/Not Applicable"</formula>
    </cfRule>
    <cfRule type="cellIs" dxfId="5653" priority="5367" operator="equal">
      <formula>"1 = Not present, needs to be developed"</formula>
    </cfRule>
    <cfRule type="cellIs" dxfId="5652" priority="5368" operator="equal">
      <formula>"2 = Needs a lot of strengthening"</formula>
    </cfRule>
    <cfRule type="cellIs" dxfId="5651" priority="5369" operator="equal">
      <formula>"3 = Needs some strengthening"</formula>
    </cfRule>
    <cfRule type="cellIs" dxfId="5650" priority="5370" operator="equal">
      <formula>"4 = Already present, no action needed"</formula>
    </cfRule>
  </conditionalFormatting>
  <conditionalFormatting sqref="H41">
    <cfRule type="cellIs" dxfId="5649" priority="5361" operator="equal">
      <formula>"0 = No answer/Not Applicable"</formula>
    </cfRule>
    <cfRule type="cellIs" dxfId="5648" priority="5362" operator="equal">
      <formula>"1 = Not present, needs to be developed"</formula>
    </cfRule>
    <cfRule type="cellIs" dxfId="5647" priority="5363" operator="equal">
      <formula>"2 = Needs a lot of strengthening"</formula>
    </cfRule>
    <cfRule type="cellIs" dxfId="5646" priority="5364" operator="equal">
      <formula>"3 = Needs some strengthening"</formula>
    </cfRule>
    <cfRule type="cellIs" dxfId="5645" priority="5365" operator="equal">
      <formula>"4 = Already present, no action needed"</formula>
    </cfRule>
  </conditionalFormatting>
  <conditionalFormatting sqref="H42">
    <cfRule type="cellIs" dxfId="5644" priority="5356" operator="equal">
      <formula>"0 = No answer/Not Applicable"</formula>
    </cfRule>
    <cfRule type="cellIs" dxfId="5643" priority="5357" operator="equal">
      <formula>"1 = Not present, needs to be developed"</formula>
    </cfRule>
    <cfRule type="cellIs" dxfId="5642" priority="5358" operator="equal">
      <formula>"2 = Needs a lot of strengthening"</formula>
    </cfRule>
    <cfRule type="cellIs" dxfId="5641" priority="5359" operator="equal">
      <formula>"3 = Needs some strengthening"</formula>
    </cfRule>
    <cfRule type="cellIs" dxfId="5640" priority="5360" operator="equal">
      <formula>"4 = Already present, no action needed"</formula>
    </cfRule>
  </conditionalFormatting>
  <conditionalFormatting sqref="H43">
    <cfRule type="cellIs" dxfId="5639" priority="5351" operator="equal">
      <formula>"0 = No answer/Not Applicable"</formula>
    </cfRule>
    <cfRule type="cellIs" dxfId="5638" priority="5352" operator="equal">
      <formula>"1 = Not present, needs to be developed"</formula>
    </cfRule>
    <cfRule type="cellIs" dxfId="5637" priority="5353" operator="equal">
      <formula>"2 = Needs a lot of strengthening"</formula>
    </cfRule>
    <cfRule type="cellIs" dxfId="5636" priority="5354" operator="equal">
      <formula>"3 = Needs some strengthening"</formula>
    </cfRule>
    <cfRule type="cellIs" dxfId="5635" priority="5355" operator="equal">
      <formula>"4 = Already present, no action needed"</formula>
    </cfRule>
  </conditionalFormatting>
  <conditionalFormatting sqref="H44">
    <cfRule type="cellIs" dxfId="5634" priority="5346" operator="equal">
      <formula>"0 = No answer/Not Applicable"</formula>
    </cfRule>
    <cfRule type="cellIs" dxfId="5633" priority="5347" operator="equal">
      <formula>"1 = Not present, needs to be developed"</formula>
    </cfRule>
    <cfRule type="cellIs" dxfId="5632" priority="5348" operator="equal">
      <formula>"2 = Needs a lot of strengthening"</formula>
    </cfRule>
    <cfRule type="cellIs" dxfId="5631" priority="5349" operator="equal">
      <formula>"3 = Needs some strengthening"</formula>
    </cfRule>
    <cfRule type="cellIs" dxfId="5630" priority="5350" operator="equal">
      <formula>"4 = Already present, no action needed"</formula>
    </cfRule>
  </conditionalFormatting>
  <conditionalFormatting sqref="H45">
    <cfRule type="cellIs" dxfId="5629" priority="5341" operator="equal">
      <formula>"0 = No answer/Not Applicable"</formula>
    </cfRule>
    <cfRule type="cellIs" dxfId="5628" priority="5342" operator="equal">
      <formula>"1 = Not present, needs to be developed"</formula>
    </cfRule>
    <cfRule type="cellIs" dxfId="5627" priority="5343" operator="equal">
      <formula>"2 = Needs a lot of strengthening"</formula>
    </cfRule>
    <cfRule type="cellIs" dxfId="5626" priority="5344" operator="equal">
      <formula>"3 = Needs some strengthening"</formula>
    </cfRule>
    <cfRule type="cellIs" dxfId="5625" priority="5345" operator="equal">
      <formula>"4 = Already present, no action needed"</formula>
    </cfRule>
  </conditionalFormatting>
  <conditionalFormatting sqref="H47">
    <cfRule type="cellIs" dxfId="5624" priority="5336" operator="equal">
      <formula>"0 = No answer/Not Applicable"</formula>
    </cfRule>
    <cfRule type="cellIs" dxfId="5623" priority="5337" operator="equal">
      <formula>"1 = Not present, needs to be developed"</formula>
    </cfRule>
    <cfRule type="cellIs" dxfId="5622" priority="5338" operator="equal">
      <formula>"2 = Needs a lot of strengthening"</formula>
    </cfRule>
    <cfRule type="cellIs" dxfId="5621" priority="5339" operator="equal">
      <formula>"3 = Needs some strengthening"</formula>
    </cfRule>
    <cfRule type="cellIs" dxfId="5620" priority="5340" operator="equal">
      <formula>"4 = Already present, no action needed"</formula>
    </cfRule>
  </conditionalFormatting>
  <conditionalFormatting sqref="H48">
    <cfRule type="cellIs" dxfId="5619" priority="5331" operator="equal">
      <formula>"0 = No answer/Not Applicable"</formula>
    </cfRule>
    <cfRule type="cellIs" dxfId="5618" priority="5332" operator="equal">
      <formula>"1 = Not present, needs to be developed"</formula>
    </cfRule>
    <cfRule type="cellIs" dxfId="5617" priority="5333" operator="equal">
      <formula>"2 = Needs a lot of strengthening"</formula>
    </cfRule>
    <cfRule type="cellIs" dxfId="5616" priority="5334" operator="equal">
      <formula>"3 = Needs some strengthening"</formula>
    </cfRule>
    <cfRule type="cellIs" dxfId="5615" priority="5335" operator="equal">
      <formula>"4 = Already present, no action needed"</formula>
    </cfRule>
  </conditionalFormatting>
  <conditionalFormatting sqref="H49">
    <cfRule type="cellIs" dxfId="5614" priority="5326" operator="equal">
      <formula>"0 = No answer/Not Applicable"</formula>
    </cfRule>
    <cfRule type="cellIs" dxfId="5613" priority="5327" operator="equal">
      <formula>"1 = Not present, needs to be developed"</formula>
    </cfRule>
    <cfRule type="cellIs" dxfId="5612" priority="5328" operator="equal">
      <formula>"2 = Needs a lot of strengthening"</formula>
    </cfRule>
    <cfRule type="cellIs" dxfId="5611" priority="5329" operator="equal">
      <formula>"3 = Needs some strengthening"</formula>
    </cfRule>
    <cfRule type="cellIs" dxfId="5610" priority="5330" operator="equal">
      <formula>"4 = Already present, no action needed"</formula>
    </cfRule>
  </conditionalFormatting>
  <conditionalFormatting sqref="H50">
    <cfRule type="cellIs" dxfId="5609" priority="5321" operator="equal">
      <formula>"0 = No answer/Not Applicable"</formula>
    </cfRule>
    <cfRule type="cellIs" dxfId="5608" priority="5322" operator="equal">
      <formula>"1 = Not present, needs to be developed"</formula>
    </cfRule>
    <cfRule type="cellIs" dxfId="5607" priority="5323" operator="equal">
      <formula>"2 = Needs a lot of strengthening"</formula>
    </cfRule>
    <cfRule type="cellIs" dxfId="5606" priority="5324" operator="equal">
      <formula>"3 = Needs some strengthening"</formula>
    </cfRule>
    <cfRule type="cellIs" dxfId="5605" priority="5325" operator="equal">
      <formula>"4 = Already present, no action needed"</formula>
    </cfRule>
  </conditionalFormatting>
  <conditionalFormatting sqref="H53">
    <cfRule type="cellIs" dxfId="5604" priority="5316" operator="equal">
      <formula>"0 = No answer/Not Applicable"</formula>
    </cfRule>
    <cfRule type="cellIs" dxfId="5603" priority="5317" operator="equal">
      <formula>"1 = Not present, needs to be developed"</formula>
    </cfRule>
    <cfRule type="cellIs" dxfId="5602" priority="5318" operator="equal">
      <formula>"2 = Needs a lot of strengthening"</formula>
    </cfRule>
    <cfRule type="cellIs" dxfId="5601" priority="5319" operator="equal">
      <formula>"3 = Needs some strengthening"</formula>
    </cfRule>
    <cfRule type="cellIs" dxfId="5600" priority="5320" operator="equal">
      <formula>"4 = Already present, no action needed"</formula>
    </cfRule>
  </conditionalFormatting>
  <conditionalFormatting sqref="H54">
    <cfRule type="cellIs" dxfId="5599" priority="5311" operator="equal">
      <formula>"0 = No answer/Not Applicable"</formula>
    </cfRule>
    <cfRule type="cellIs" dxfId="5598" priority="5312" operator="equal">
      <formula>"1 = Not present, needs to be developed"</formula>
    </cfRule>
    <cfRule type="cellIs" dxfId="5597" priority="5313" operator="equal">
      <formula>"2 = Needs a lot of strengthening"</formula>
    </cfRule>
    <cfRule type="cellIs" dxfId="5596" priority="5314" operator="equal">
      <formula>"3 = Needs some strengthening"</formula>
    </cfRule>
    <cfRule type="cellIs" dxfId="5595" priority="5315" operator="equal">
      <formula>"4 = Already present, no action needed"</formula>
    </cfRule>
  </conditionalFormatting>
  <conditionalFormatting sqref="H56">
    <cfRule type="cellIs" dxfId="5594" priority="5306" operator="equal">
      <formula>"0 = No answer/Not Applicable"</formula>
    </cfRule>
    <cfRule type="cellIs" dxfId="5593" priority="5307" operator="equal">
      <formula>"1 = Not present, needs to be developed"</formula>
    </cfRule>
    <cfRule type="cellIs" dxfId="5592" priority="5308" operator="equal">
      <formula>"2 = Needs a lot of strengthening"</formula>
    </cfRule>
    <cfRule type="cellIs" dxfId="5591" priority="5309" operator="equal">
      <formula>"3 = Needs some strengthening"</formula>
    </cfRule>
    <cfRule type="cellIs" dxfId="5590" priority="5310" operator="equal">
      <formula>"4 = Already present, no action needed"</formula>
    </cfRule>
  </conditionalFormatting>
  <conditionalFormatting sqref="H57">
    <cfRule type="cellIs" dxfId="5589" priority="5301" operator="equal">
      <formula>"0 = No answer/Not Applicable"</formula>
    </cfRule>
    <cfRule type="cellIs" dxfId="5588" priority="5302" operator="equal">
      <formula>"1 = Not present, needs to be developed"</formula>
    </cfRule>
    <cfRule type="cellIs" dxfId="5587" priority="5303" operator="equal">
      <formula>"2 = Needs a lot of strengthening"</formula>
    </cfRule>
    <cfRule type="cellIs" dxfId="5586" priority="5304" operator="equal">
      <formula>"3 = Needs some strengthening"</formula>
    </cfRule>
    <cfRule type="cellIs" dxfId="5585" priority="5305" operator="equal">
      <formula>"4 = Already present, no action needed"</formula>
    </cfRule>
  </conditionalFormatting>
  <conditionalFormatting sqref="H58">
    <cfRule type="cellIs" dxfId="5584" priority="5296" operator="equal">
      <formula>"0 = No answer/Not Applicable"</formula>
    </cfRule>
    <cfRule type="cellIs" dxfId="5583" priority="5297" operator="equal">
      <formula>"1 = Not present, needs to be developed"</formula>
    </cfRule>
    <cfRule type="cellIs" dxfId="5582" priority="5298" operator="equal">
      <formula>"2 = Needs a lot of strengthening"</formula>
    </cfRule>
    <cfRule type="cellIs" dxfId="5581" priority="5299" operator="equal">
      <formula>"3 = Needs some strengthening"</formula>
    </cfRule>
    <cfRule type="cellIs" dxfId="5580" priority="5300" operator="equal">
      <formula>"4 = Already present, no action needed"</formula>
    </cfRule>
  </conditionalFormatting>
  <conditionalFormatting sqref="H59">
    <cfRule type="cellIs" dxfId="5579" priority="5291" operator="equal">
      <formula>"0 = No answer/Not Applicable"</formula>
    </cfRule>
    <cfRule type="cellIs" dxfId="5578" priority="5292" operator="equal">
      <formula>"1 = Not present, needs to be developed"</formula>
    </cfRule>
    <cfRule type="cellIs" dxfId="5577" priority="5293" operator="equal">
      <formula>"2 = Needs a lot of strengthening"</formula>
    </cfRule>
    <cfRule type="cellIs" dxfId="5576" priority="5294" operator="equal">
      <formula>"3 = Needs some strengthening"</formula>
    </cfRule>
    <cfRule type="cellIs" dxfId="5575" priority="5295" operator="equal">
      <formula>"4 = Already present, no action needed"</formula>
    </cfRule>
  </conditionalFormatting>
  <conditionalFormatting sqref="H60">
    <cfRule type="cellIs" dxfId="5574" priority="5286" operator="equal">
      <formula>"0 = No answer/Not Applicable"</formula>
    </cfRule>
    <cfRule type="cellIs" dxfId="5573" priority="5287" operator="equal">
      <formula>"1 = Not present, needs to be developed"</formula>
    </cfRule>
    <cfRule type="cellIs" dxfId="5572" priority="5288" operator="equal">
      <formula>"2 = Needs a lot of strengthening"</formula>
    </cfRule>
    <cfRule type="cellIs" dxfId="5571" priority="5289" operator="equal">
      <formula>"3 = Needs some strengthening"</formula>
    </cfRule>
    <cfRule type="cellIs" dxfId="5570" priority="5290" operator="equal">
      <formula>"4 = Already present, no action needed"</formula>
    </cfRule>
  </conditionalFormatting>
  <conditionalFormatting sqref="H61">
    <cfRule type="cellIs" dxfId="5569" priority="5281" operator="equal">
      <formula>"0 = No answer/Not Applicable"</formula>
    </cfRule>
    <cfRule type="cellIs" dxfId="5568" priority="5282" operator="equal">
      <formula>"1 = Not present, needs to be developed"</formula>
    </cfRule>
    <cfRule type="cellIs" dxfId="5567" priority="5283" operator="equal">
      <formula>"2 = Needs a lot of strengthening"</formula>
    </cfRule>
    <cfRule type="cellIs" dxfId="5566" priority="5284" operator="equal">
      <formula>"3 = Needs some strengthening"</formula>
    </cfRule>
    <cfRule type="cellIs" dxfId="5565" priority="5285" operator="equal">
      <formula>"4 = Already present, no action needed"</formula>
    </cfRule>
  </conditionalFormatting>
  <conditionalFormatting sqref="H62">
    <cfRule type="cellIs" dxfId="5564" priority="5276" operator="equal">
      <formula>"0 = No answer/Not Applicable"</formula>
    </cfRule>
    <cfRule type="cellIs" dxfId="5563" priority="5277" operator="equal">
      <formula>"1 = Not present, needs to be developed"</formula>
    </cfRule>
    <cfRule type="cellIs" dxfId="5562" priority="5278" operator="equal">
      <formula>"2 = Needs a lot of strengthening"</formula>
    </cfRule>
    <cfRule type="cellIs" dxfId="5561" priority="5279" operator="equal">
      <formula>"3 = Needs some strengthening"</formula>
    </cfRule>
    <cfRule type="cellIs" dxfId="5560" priority="5280" operator="equal">
      <formula>"4 = Already present, no action needed"</formula>
    </cfRule>
  </conditionalFormatting>
  <conditionalFormatting sqref="H63">
    <cfRule type="cellIs" dxfId="5559" priority="5271" operator="equal">
      <formula>"0 = No answer/Not Applicable"</formula>
    </cfRule>
    <cfRule type="cellIs" dxfId="5558" priority="5272" operator="equal">
      <formula>"1 = Not present, needs to be developed"</formula>
    </cfRule>
    <cfRule type="cellIs" dxfId="5557" priority="5273" operator="equal">
      <formula>"2 = Needs a lot of strengthening"</formula>
    </cfRule>
    <cfRule type="cellIs" dxfId="5556" priority="5274" operator="equal">
      <formula>"3 = Needs some strengthening"</formula>
    </cfRule>
    <cfRule type="cellIs" dxfId="5555" priority="5275" operator="equal">
      <formula>"4 = Already present, no action needed"</formula>
    </cfRule>
  </conditionalFormatting>
  <conditionalFormatting sqref="H64">
    <cfRule type="cellIs" dxfId="5554" priority="5266" operator="equal">
      <formula>"0 = No answer/Not Applicable"</formula>
    </cfRule>
    <cfRule type="cellIs" dxfId="5553" priority="5267" operator="equal">
      <formula>"1 = Not present, needs to be developed"</formula>
    </cfRule>
    <cfRule type="cellIs" dxfId="5552" priority="5268" operator="equal">
      <formula>"2 = Needs a lot of strengthening"</formula>
    </cfRule>
    <cfRule type="cellIs" dxfId="5551" priority="5269" operator="equal">
      <formula>"3 = Needs some strengthening"</formula>
    </cfRule>
    <cfRule type="cellIs" dxfId="5550" priority="5270" operator="equal">
      <formula>"4 = Already present, no action needed"</formula>
    </cfRule>
  </conditionalFormatting>
  <conditionalFormatting sqref="J10">
    <cfRule type="cellIs" dxfId="5549" priority="5261" operator="equal">
      <formula>"0 = No answer/Not Applicable"</formula>
    </cfRule>
    <cfRule type="cellIs" dxfId="5548" priority="5262" operator="equal">
      <formula>"1 = Not present, needs to be developed"</formula>
    </cfRule>
    <cfRule type="cellIs" dxfId="5547" priority="5263" operator="equal">
      <formula>"2 = Needs a lot of strengthening"</formula>
    </cfRule>
    <cfRule type="cellIs" dxfId="5546" priority="5264" operator="equal">
      <formula>"3 = Needs some strengthening"</formula>
    </cfRule>
    <cfRule type="cellIs" dxfId="5545" priority="5265" operator="equal">
      <formula>"4 = Already present, no action needed"</formula>
    </cfRule>
  </conditionalFormatting>
  <conditionalFormatting sqref="J11">
    <cfRule type="cellIs" dxfId="5544" priority="5256" operator="equal">
      <formula>"0 = No answer/Not Applicable"</formula>
    </cfRule>
    <cfRule type="cellIs" dxfId="5543" priority="5257" operator="equal">
      <formula>"1 = Not present, needs to be developed"</formula>
    </cfRule>
    <cfRule type="cellIs" dxfId="5542" priority="5258" operator="equal">
      <formula>"2 = Needs a lot of strengthening"</formula>
    </cfRule>
    <cfRule type="cellIs" dxfId="5541" priority="5259" operator="equal">
      <formula>"3 = Needs some strengthening"</formula>
    </cfRule>
    <cfRule type="cellIs" dxfId="5540" priority="5260" operator="equal">
      <formula>"4 = Already present, no action needed"</formula>
    </cfRule>
  </conditionalFormatting>
  <conditionalFormatting sqref="J13">
    <cfRule type="cellIs" dxfId="5539" priority="5251" operator="equal">
      <formula>"0 = No answer/Not Applicable"</formula>
    </cfRule>
    <cfRule type="cellIs" dxfId="5538" priority="5252" operator="equal">
      <formula>"1 = Not present, needs to be developed"</formula>
    </cfRule>
    <cfRule type="cellIs" dxfId="5537" priority="5253" operator="equal">
      <formula>"2 = Needs a lot of strengthening"</formula>
    </cfRule>
    <cfRule type="cellIs" dxfId="5536" priority="5254" operator="equal">
      <formula>"3 = Needs some strengthening"</formula>
    </cfRule>
    <cfRule type="cellIs" dxfId="5535" priority="5255" operator="equal">
      <formula>"4 = Already present, no action needed"</formula>
    </cfRule>
  </conditionalFormatting>
  <conditionalFormatting sqref="J14">
    <cfRule type="cellIs" dxfId="5534" priority="5246" operator="equal">
      <formula>"0 = No answer/Not Applicable"</formula>
    </cfRule>
    <cfRule type="cellIs" dxfId="5533" priority="5247" operator="equal">
      <formula>"1 = Not present, needs to be developed"</formula>
    </cfRule>
    <cfRule type="cellIs" dxfId="5532" priority="5248" operator="equal">
      <formula>"2 = Needs a lot of strengthening"</formula>
    </cfRule>
    <cfRule type="cellIs" dxfId="5531" priority="5249" operator="equal">
      <formula>"3 = Needs some strengthening"</formula>
    </cfRule>
    <cfRule type="cellIs" dxfId="5530" priority="5250" operator="equal">
      <formula>"4 = Already present, no action needed"</formula>
    </cfRule>
  </conditionalFormatting>
  <conditionalFormatting sqref="J16">
    <cfRule type="cellIs" dxfId="5529" priority="5241" operator="equal">
      <formula>"0 = No answer/Not Applicable"</formula>
    </cfRule>
    <cfRule type="cellIs" dxfId="5528" priority="5242" operator="equal">
      <formula>"1 = Not present, needs to be developed"</formula>
    </cfRule>
    <cfRule type="cellIs" dxfId="5527" priority="5243" operator="equal">
      <formula>"2 = Needs a lot of strengthening"</formula>
    </cfRule>
    <cfRule type="cellIs" dxfId="5526" priority="5244" operator="equal">
      <formula>"3 = Needs some strengthening"</formula>
    </cfRule>
    <cfRule type="cellIs" dxfId="5525" priority="5245" operator="equal">
      <formula>"4 = Already present, no action needed"</formula>
    </cfRule>
  </conditionalFormatting>
  <conditionalFormatting sqref="J17">
    <cfRule type="cellIs" dxfId="5524" priority="5236" operator="equal">
      <formula>"0 = No answer/Not Applicable"</formula>
    </cfRule>
    <cfRule type="cellIs" dxfId="5523" priority="5237" operator="equal">
      <formula>"1 = Not present, needs to be developed"</formula>
    </cfRule>
    <cfRule type="cellIs" dxfId="5522" priority="5238" operator="equal">
      <formula>"2 = Needs a lot of strengthening"</formula>
    </cfRule>
    <cfRule type="cellIs" dxfId="5521" priority="5239" operator="equal">
      <formula>"3 = Needs some strengthening"</formula>
    </cfRule>
    <cfRule type="cellIs" dxfId="5520" priority="5240" operator="equal">
      <formula>"4 = Already present, no action needed"</formula>
    </cfRule>
  </conditionalFormatting>
  <conditionalFormatting sqref="J20">
    <cfRule type="cellIs" dxfId="5519" priority="5231" operator="equal">
      <formula>"0 = No answer/Not Applicable"</formula>
    </cfRule>
    <cfRule type="cellIs" dxfId="5518" priority="5232" operator="equal">
      <formula>"1 = Not present, needs to be developed"</formula>
    </cfRule>
    <cfRule type="cellIs" dxfId="5517" priority="5233" operator="equal">
      <formula>"2 = Needs a lot of strengthening"</formula>
    </cfRule>
    <cfRule type="cellIs" dxfId="5516" priority="5234" operator="equal">
      <formula>"3 = Needs some strengthening"</formula>
    </cfRule>
    <cfRule type="cellIs" dxfId="5515" priority="5235" operator="equal">
      <formula>"4 = Already present, no action needed"</formula>
    </cfRule>
  </conditionalFormatting>
  <conditionalFormatting sqref="J21">
    <cfRule type="cellIs" dxfId="5514" priority="5226" operator="equal">
      <formula>"0 = No answer/Not Applicable"</formula>
    </cfRule>
    <cfRule type="cellIs" dxfId="5513" priority="5227" operator="equal">
      <formula>"1 = Not present, needs to be developed"</formula>
    </cfRule>
    <cfRule type="cellIs" dxfId="5512" priority="5228" operator="equal">
      <formula>"2 = Needs a lot of strengthening"</formula>
    </cfRule>
    <cfRule type="cellIs" dxfId="5511" priority="5229" operator="equal">
      <formula>"3 = Needs some strengthening"</formula>
    </cfRule>
    <cfRule type="cellIs" dxfId="5510" priority="5230" operator="equal">
      <formula>"4 = Already present, no action needed"</formula>
    </cfRule>
  </conditionalFormatting>
  <conditionalFormatting sqref="J22">
    <cfRule type="cellIs" dxfId="5509" priority="5221" operator="equal">
      <formula>"0 = No answer/Not Applicable"</formula>
    </cfRule>
    <cfRule type="cellIs" dxfId="5508" priority="5222" operator="equal">
      <formula>"1 = Not present, needs to be developed"</formula>
    </cfRule>
    <cfRule type="cellIs" dxfId="5507" priority="5223" operator="equal">
      <formula>"2 = Needs a lot of strengthening"</formula>
    </cfRule>
    <cfRule type="cellIs" dxfId="5506" priority="5224" operator="equal">
      <formula>"3 = Needs some strengthening"</formula>
    </cfRule>
    <cfRule type="cellIs" dxfId="5505" priority="5225" operator="equal">
      <formula>"4 = Already present, no action needed"</formula>
    </cfRule>
  </conditionalFormatting>
  <conditionalFormatting sqref="J24">
    <cfRule type="cellIs" dxfId="5504" priority="5216" operator="equal">
      <formula>"0 = No answer/Not Applicable"</formula>
    </cfRule>
    <cfRule type="cellIs" dxfId="5503" priority="5217" operator="equal">
      <formula>"1 = Not present, needs to be developed"</formula>
    </cfRule>
    <cfRule type="cellIs" dxfId="5502" priority="5218" operator="equal">
      <formula>"2 = Needs a lot of strengthening"</formula>
    </cfRule>
    <cfRule type="cellIs" dxfId="5501" priority="5219" operator="equal">
      <formula>"3 = Needs some strengthening"</formula>
    </cfRule>
    <cfRule type="cellIs" dxfId="5500" priority="5220" operator="equal">
      <formula>"4 = Already present, no action needed"</formula>
    </cfRule>
  </conditionalFormatting>
  <conditionalFormatting sqref="J25">
    <cfRule type="cellIs" dxfId="5499" priority="5211" operator="equal">
      <formula>"0 = No answer/Not Applicable"</formula>
    </cfRule>
    <cfRule type="cellIs" dxfId="5498" priority="5212" operator="equal">
      <formula>"1 = Not present, needs to be developed"</formula>
    </cfRule>
    <cfRule type="cellIs" dxfId="5497" priority="5213" operator="equal">
      <formula>"2 = Needs a lot of strengthening"</formula>
    </cfRule>
    <cfRule type="cellIs" dxfId="5496" priority="5214" operator="equal">
      <formula>"3 = Needs some strengthening"</formula>
    </cfRule>
    <cfRule type="cellIs" dxfId="5495" priority="5215" operator="equal">
      <formula>"4 = Already present, no action needed"</formula>
    </cfRule>
  </conditionalFormatting>
  <conditionalFormatting sqref="J28">
    <cfRule type="cellIs" dxfId="5494" priority="5206" operator="equal">
      <formula>"0 = No answer/Not Applicable"</formula>
    </cfRule>
    <cfRule type="cellIs" dxfId="5493" priority="5207" operator="equal">
      <formula>"1 = Not present, needs to be developed"</formula>
    </cfRule>
    <cfRule type="cellIs" dxfId="5492" priority="5208" operator="equal">
      <formula>"2 = Needs a lot of strengthening"</formula>
    </cfRule>
    <cfRule type="cellIs" dxfId="5491" priority="5209" operator="equal">
      <formula>"3 = Needs some strengthening"</formula>
    </cfRule>
    <cfRule type="cellIs" dxfId="5490" priority="5210" operator="equal">
      <formula>"4 = Already present, no action needed"</formula>
    </cfRule>
  </conditionalFormatting>
  <conditionalFormatting sqref="J29">
    <cfRule type="cellIs" dxfId="5489" priority="5201" operator="equal">
      <formula>"0 = No answer/Not Applicable"</formula>
    </cfRule>
    <cfRule type="cellIs" dxfId="5488" priority="5202" operator="equal">
      <formula>"1 = Not present, needs to be developed"</formula>
    </cfRule>
    <cfRule type="cellIs" dxfId="5487" priority="5203" operator="equal">
      <formula>"2 = Needs a lot of strengthening"</formula>
    </cfRule>
    <cfRule type="cellIs" dxfId="5486" priority="5204" operator="equal">
      <formula>"3 = Needs some strengthening"</formula>
    </cfRule>
    <cfRule type="cellIs" dxfId="5485" priority="5205" operator="equal">
      <formula>"4 = Already present, no action needed"</formula>
    </cfRule>
  </conditionalFormatting>
  <conditionalFormatting sqref="J30">
    <cfRule type="cellIs" dxfId="5484" priority="5196" operator="equal">
      <formula>"0 = No answer/Not Applicable"</formula>
    </cfRule>
    <cfRule type="cellIs" dxfId="5483" priority="5197" operator="equal">
      <formula>"1 = Not present, needs to be developed"</formula>
    </cfRule>
    <cfRule type="cellIs" dxfId="5482" priority="5198" operator="equal">
      <formula>"2 = Needs a lot of strengthening"</formula>
    </cfRule>
    <cfRule type="cellIs" dxfId="5481" priority="5199" operator="equal">
      <formula>"3 = Needs some strengthening"</formula>
    </cfRule>
    <cfRule type="cellIs" dxfId="5480" priority="5200" operator="equal">
      <formula>"4 = Already present, no action needed"</formula>
    </cfRule>
  </conditionalFormatting>
  <conditionalFormatting sqref="J32">
    <cfRule type="cellIs" dxfId="5479" priority="5191" operator="equal">
      <formula>"0 = No answer/Not Applicable"</formula>
    </cfRule>
    <cfRule type="cellIs" dxfId="5478" priority="5192" operator="equal">
      <formula>"1 = Not present, needs to be developed"</formula>
    </cfRule>
    <cfRule type="cellIs" dxfId="5477" priority="5193" operator="equal">
      <formula>"2 = Needs a lot of strengthening"</formula>
    </cfRule>
    <cfRule type="cellIs" dxfId="5476" priority="5194" operator="equal">
      <formula>"3 = Needs some strengthening"</formula>
    </cfRule>
    <cfRule type="cellIs" dxfId="5475" priority="5195" operator="equal">
      <formula>"4 = Already present, no action needed"</formula>
    </cfRule>
  </conditionalFormatting>
  <conditionalFormatting sqref="J34">
    <cfRule type="cellIs" dxfId="5474" priority="5186" operator="equal">
      <formula>"0 = No answer/Not Applicable"</formula>
    </cfRule>
    <cfRule type="cellIs" dxfId="5473" priority="5187" operator="equal">
      <formula>"1 = Not present, needs to be developed"</formula>
    </cfRule>
    <cfRule type="cellIs" dxfId="5472" priority="5188" operator="equal">
      <formula>"2 = Needs a lot of strengthening"</formula>
    </cfRule>
    <cfRule type="cellIs" dxfId="5471" priority="5189" operator="equal">
      <formula>"3 = Needs some strengthening"</formula>
    </cfRule>
    <cfRule type="cellIs" dxfId="5470" priority="5190" operator="equal">
      <formula>"4 = Already present, no action needed"</formula>
    </cfRule>
  </conditionalFormatting>
  <conditionalFormatting sqref="J37">
    <cfRule type="cellIs" dxfId="5469" priority="5181" operator="equal">
      <formula>"0 = No answer/Not Applicable"</formula>
    </cfRule>
    <cfRule type="cellIs" dxfId="5468" priority="5182" operator="equal">
      <formula>"1 = Not present, needs to be developed"</formula>
    </cfRule>
    <cfRule type="cellIs" dxfId="5467" priority="5183" operator="equal">
      <formula>"2 = Needs a lot of strengthening"</formula>
    </cfRule>
    <cfRule type="cellIs" dxfId="5466" priority="5184" operator="equal">
      <formula>"3 = Needs some strengthening"</formula>
    </cfRule>
    <cfRule type="cellIs" dxfId="5465" priority="5185" operator="equal">
      <formula>"4 = Already present, no action needed"</formula>
    </cfRule>
  </conditionalFormatting>
  <conditionalFormatting sqref="J38">
    <cfRule type="cellIs" dxfId="5464" priority="5176" operator="equal">
      <formula>"0 = No answer/Not Applicable"</formula>
    </cfRule>
    <cfRule type="cellIs" dxfId="5463" priority="5177" operator="equal">
      <formula>"1 = Not present, needs to be developed"</formula>
    </cfRule>
    <cfRule type="cellIs" dxfId="5462" priority="5178" operator="equal">
      <formula>"2 = Needs a lot of strengthening"</formula>
    </cfRule>
    <cfRule type="cellIs" dxfId="5461" priority="5179" operator="equal">
      <formula>"3 = Needs some strengthening"</formula>
    </cfRule>
    <cfRule type="cellIs" dxfId="5460" priority="5180" operator="equal">
      <formula>"4 = Already present, no action needed"</formula>
    </cfRule>
  </conditionalFormatting>
  <conditionalFormatting sqref="J39">
    <cfRule type="cellIs" dxfId="5459" priority="5171" operator="equal">
      <formula>"0 = No answer/Not Applicable"</formula>
    </cfRule>
    <cfRule type="cellIs" dxfId="5458" priority="5172" operator="equal">
      <formula>"1 = Not present, needs to be developed"</formula>
    </cfRule>
    <cfRule type="cellIs" dxfId="5457" priority="5173" operator="equal">
      <formula>"2 = Needs a lot of strengthening"</formula>
    </cfRule>
    <cfRule type="cellIs" dxfId="5456" priority="5174" operator="equal">
      <formula>"3 = Needs some strengthening"</formula>
    </cfRule>
    <cfRule type="cellIs" dxfId="5455" priority="5175" operator="equal">
      <formula>"4 = Already present, no action needed"</formula>
    </cfRule>
  </conditionalFormatting>
  <conditionalFormatting sqref="J41">
    <cfRule type="cellIs" dxfId="5454" priority="5166" operator="equal">
      <formula>"0 = No answer/Not Applicable"</formula>
    </cfRule>
    <cfRule type="cellIs" dxfId="5453" priority="5167" operator="equal">
      <formula>"1 = Not present, needs to be developed"</formula>
    </cfRule>
    <cfRule type="cellIs" dxfId="5452" priority="5168" operator="equal">
      <formula>"2 = Needs a lot of strengthening"</formula>
    </cfRule>
    <cfRule type="cellIs" dxfId="5451" priority="5169" operator="equal">
      <formula>"3 = Needs some strengthening"</formula>
    </cfRule>
    <cfRule type="cellIs" dxfId="5450" priority="5170" operator="equal">
      <formula>"4 = Already present, no action needed"</formula>
    </cfRule>
  </conditionalFormatting>
  <conditionalFormatting sqref="J42">
    <cfRule type="cellIs" dxfId="5449" priority="5161" operator="equal">
      <formula>"0 = No answer/Not Applicable"</formula>
    </cfRule>
    <cfRule type="cellIs" dxfId="5448" priority="5162" operator="equal">
      <formula>"1 = Not present, needs to be developed"</formula>
    </cfRule>
    <cfRule type="cellIs" dxfId="5447" priority="5163" operator="equal">
      <formula>"2 = Needs a lot of strengthening"</formula>
    </cfRule>
    <cfRule type="cellIs" dxfId="5446" priority="5164" operator="equal">
      <formula>"3 = Needs some strengthening"</formula>
    </cfRule>
    <cfRule type="cellIs" dxfId="5445" priority="5165" operator="equal">
      <formula>"4 = Already present, no action needed"</formula>
    </cfRule>
  </conditionalFormatting>
  <conditionalFormatting sqref="J43">
    <cfRule type="cellIs" dxfId="5444" priority="5156" operator="equal">
      <formula>"0 = No answer/Not Applicable"</formula>
    </cfRule>
    <cfRule type="cellIs" dxfId="5443" priority="5157" operator="equal">
      <formula>"1 = Not present, needs to be developed"</formula>
    </cfRule>
    <cfRule type="cellIs" dxfId="5442" priority="5158" operator="equal">
      <formula>"2 = Needs a lot of strengthening"</formula>
    </cfRule>
    <cfRule type="cellIs" dxfId="5441" priority="5159" operator="equal">
      <formula>"3 = Needs some strengthening"</formula>
    </cfRule>
    <cfRule type="cellIs" dxfId="5440" priority="5160" operator="equal">
      <formula>"4 = Already present, no action needed"</formula>
    </cfRule>
  </conditionalFormatting>
  <conditionalFormatting sqref="J44">
    <cfRule type="cellIs" dxfId="5439" priority="5151" operator="equal">
      <formula>"0 = No answer/Not Applicable"</formula>
    </cfRule>
    <cfRule type="cellIs" dxfId="5438" priority="5152" operator="equal">
      <formula>"1 = Not present, needs to be developed"</formula>
    </cfRule>
    <cfRule type="cellIs" dxfId="5437" priority="5153" operator="equal">
      <formula>"2 = Needs a lot of strengthening"</formula>
    </cfRule>
    <cfRule type="cellIs" dxfId="5436" priority="5154" operator="equal">
      <formula>"3 = Needs some strengthening"</formula>
    </cfRule>
    <cfRule type="cellIs" dxfId="5435" priority="5155" operator="equal">
      <formula>"4 = Already present, no action needed"</formula>
    </cfRule>
  </conditionalFormatting>
  <conditionalFormatting sqref="J45">
    <cfRule type="cellIs" dxfId="5434" priority="5146" operator="equal">
      <formula>"0 = No answer/Not Applicable"</formula>
    </cfRule>
    <cfRule type="cellIs" dxfId="5433" priority="5147" operator="equal">
      <formula>"1 = Not present, needs to be developed"</formula>
    </cfRule>
    <cfRule type="cellIs" dxfId="5432" priority="5148" operator="equal">
      <formula>"2 = Needs a lot of strengthening"</formula>
    </cfRule>
    <cfRule type="cellIs" dxfId="5431" priority="5149" operator="equal">
      <formula>"3 = Needs some strengthening"</formula>
    </cfRule>
    <cfRule type="cellIs" dxfId="5430" priority="5150" operator="equal">
      <formula>"4 = Already present, no action needed"</formula>
    </cfRule>
  </conditionalFormatting>
  <conditionalFormatting sqref="J47">
    <cfRule type="cellIs" dxfId="5429" priority="5141" operator="equal">
      <formula>"0 = No answer/Not Applicable"</formula>
    </cfRule>
    <cfRule type="cellIs" dxfId="5428" priority="5142" operator="equal">
      <formula>"1 = Not present, needs to be developed"</formula>
    </cfRule>
    <cfRule type="cellIs" dxfId="5427" priority="5143" operator="equal">
      <formula>"2 = Needs a lot of strengthening"</formula>
    </cfRule>
    <cfRule type="cellIs" dxfId="5426" priority="5144" operator="equal">
      <formula>"3 = Needs some strengthening"</formula>
    </cfRule>
    <cfRule type="cellIs" dxfId="5425" priority="5145" operator="equal">
      <formula>"4 = Already present, no action needed"</formula>
    </cfRule>
  </conditionalFormatting>
  <conditionalFormatting sqref="J48">
    <cfRule type="cellIs" dxfId="5424" priority="5136" operator="equal">
      <formula>"0 = No answer/Not Applicable"</formula>
    </cfRule>
    <cfRule type="cellIs" dxfId="5423" priority="5137" operator="equal">
      <formula>"1 = Not present, needs to be developed"</formula>
    </cfRule>
    <cfRule type="cellIs" dxfId="5422" priority="5138" operator="equal">
      <formula>"2 = Needs a lot of strengthening"</formula>
    </cfRule>
    <cfRule type="cellIs" dxfId="5421" priority="5139" operator="equal">
      <formula>"3 = Needs some strengthening"</formula>
    </cfRule>
    <cfRule type="cellIs" dxfId="5420" priority="5140" operator="equal">
      <formula>"4 = Already present, no action needed"</formula>
    </cfRule>
  </conditionalFormatting>
  <conditionalFormatting sqref="J49">
    <cfRule type="cellIs" dxfId="5419" priority="5131" operator="equal">
      <formula>"0 = No answer/Not Applicable"</formula>
    </cfRule>
    <cfRule type="cellIs" dxfId="5418" priority="5132" operator="equal">
      <formula>"1 = Not present, needs to be developed"</formula>
    </cfRule>
    <cfRule type="cellIs" dxfId="5417" priority="5133" operator="equal">
      <formula>"2 = Needs a lot of strengthening"</formula>
    </cfRule>
    <cfRule type="cellIs" dxfId="5416" priority="5134" operator="equal">
      <formula>"3 = Needs some strengthening"</formula>
    </cfRule>
    <cfRule type="cellIs" dxfId="5415" priority="5135" operator="equal">
      <formula>"4 = Already present, no action needed"</formula>
    </cfRule>
  </conditionalFormatting>
  <conditionalFormatting sqref="J50">
    <cfRule type="cellIs" dxfId="5414" priority="5126" operator="equal">
      <formula>"0 = No answer/Not Applicable"</formula>
    </cfRule>
    <cfRule type="cellIs" dxfId="5413" priority="5127" operator="equal">
      <formula>"1 = Not present, needs to be developed"</formula>
    </cfRule>
    <cfRule type="cellIs" dxfId="5412" priority="5128" operator="equal">
      <formula>"2 = Needs a lot of strengthening"</formula>
    </cfRule>
    <cfRule type="cellIs" dxfId="5411" priority="5129" operator="equal">
      <formula>"3 = Needs some strengthening"</formula>
    </cfRule>
    <cfRule type="cellIs" dxfId="5410" priority="5130" operator="equal">
      <formula>"4 = Already present, no action needed"</formula>
    </cfRule>
  </conditionalFormatting>
  <conditionalFormatting sqref="J53">
    <cfRule type="cellIs" dxfId="5409" priority="5121" operator="equal">
      <formula>"0 = No answer/Not Applicable"</formula>
    </cfRule>
    <cfRule type="cellIs" dxfId="5408" priority="5122" operator="equal">
      <formula>"1 = Not present, needs to be developed"</formula>
    </cfRule>
    <cfRule type="cellIs" dxfId="5407" priority="5123" operator="equal">
      <formula>"2 = Needs a lot of strengthening"</formula>
    </cfRule>
    <cfRule type="cellIs" dxfId="5406" priority="5124" operator="equal">
      <formula>"3 = Needs some strengthening"</formula>
    </cfRule>
    <cfRule type="cellIs" dxfId="5405" priority="5125" operator="equal">
      <formula>"4 = Already present, no action needed"</formula>
    </cfRule>
  </conditionalFormatting>
  <conditionalFormatting sqref="J54">
    <cfRule type="cellIs" dxfId="5404" priority="5116" operator="equal">
      <formula>"0 = No answer/Not Applicable"</formula>
    </cfRule>
    <cfRule type="cellIs" dxfId="5403" priority="5117" operator="equal">
      <formula>"1 = Not present, needs to be developed"</formula>
    </cfRule>
    <cfRule type="cellIs" dxfId="5402" priority="5118" operator="equal">
      <formula>"2 = Needs a lot of strengthening"</formula>
    </cfRule>
    <cfRule type="cellIs" dxfId="5401" priority="5119" operator="equal">
      <formula>"3 = Needs some strengthening"</formula>
    </cfRule>
    <cfRule type="cellIs" dxfId="5400" priority="5120" operator="equal">
      <formula>"4 = Already present, no action needed"</formula>
    </cfRule>
  </conditionalFormatting>
  <conditionalFormatting sqref="J56">
    <cfRule type="cellIs" dxfId="5399" priority="5111" operator="equal">
      <formula>"0 = No answer/Not Applicable"</formula>
    </cfRule>
    <cfRule type="cellIs" dxfId="5398" priority="5112" operator="equal">
      <formula>"1 = Not present, needs to be developed"</formula>
    </cfRule>
    <cfRule type="cellIs" dxfId="5397" priority="5113" operator="equal">
      <formula>"2 = Needs a lot of strengthening"</formula>
    </cfRule>
    <cfRule type="cellIs" dxfId="5396" priority="5114" operator="equal">
      <formula>"3 = Needs some strengthening"</formula>
    </cfRule>
    <cfRule type="cellIs" dxfId="5395" priority="5115" operator="equal">
      <formula>"4 = Already present, no action needed"</formula>
    </cfRule>
  </conditionalFormatting>
  <conditionalFormatting sqref="J57">
    <cfRule type="cellIs" dxfId="5394" priority="5106" operator="equal">
      <formula>"0 = No answer/Not Applicable"</formula>
    </cfRule>
    <cfRule type="cellIs" dxfId="5393" priority="5107" operator="equal">
      <formula>"1 = Not present, needs to be developed"</formula>
    </cfRule>
    <cfRule type="cellIs" dxfId="5392" priority="5108" operator="equal">
      <formula>"2 = Needs a lot of strengthening"</formula>
    </cfRule>
    <cfRule type="cellIs" dxfId="5391" priority="5109" operator="equal">
      <formula>"3 = Needs some strengthening"</formula>
    </cfRule>
    <cfRule type="cellIs" dxfId="5390" priority="5110" operator="equal">
      <formula>"4 = Already present, no action needed"</formula>
    </cfRule>
  </conditionalFormatting>
  <conditionalFormatting sqref="J58">
    <cfRule type="cellIs" dxfId="5389" priority="5101" operator="equal">
      <formula>"0 = No answer/Not Applicable"</formula>
    </cfRule>
    <cfRule type="cellIs" dxfId="5388" priority="5102" operator="equal">
      <formula>"1 = Not present, needs to be developed"</formula>
    </cfRule>
    <cfRule type="cellIs" dxfId="5387" priority="5103" operator="equal">
      <formula>"2 = Needs a lot of strengthening"</formula>
    </cfRule>
    <cfRule type="cellIs" dxfId="5386" priority="5104" operator="equal">
      <formula>"3 = Needs some strengthening"</formula>
    </cfRule>
    <cfRule type="cellIs" dxfId="5385" priority="5105" operator="equal">
      <formula>"4 = Already present, no action needed"</formula>
    </cfRule>
  </conditionalFormatting>
  <conditionalFormatting sqref="J59">
    <cfRule type="cellIs" dxfId="5384" priority="5096" operator="equal">
      <formula>"0 = No answer/Not Applicable"</formula>
    </cfRule>
    <cfRule type="cellIs" dxfId="5383" priority="5097" operator="equal">
      <formula>"1 = Not present, needs to be developed"</formula>
    </cfRule>
    <cfRule type="cellIs" dxfId="5382" priority="5098" operator="equal">
      <formula>"2 = Needs a lot of strengthening"</formula>
    </cfRule>
    <cfRule type="cellIs" dxfId="5381" priority="5099" operator="equal">
      <formula>"3 = Needs some strengthening"</formula>
    </cfRule>
    <cfRule type="cellIs" dxfId="5380" priority="5100" operator="equal">
      <formula>"4 = Already present, no action needed"</formula>
    </cfRule>
  </conditionalFormatting>
  <conditionalFormatting sqref="J60">
    <cfRule type="cellIs" dxfId="5379" priority="5091" operator="equal">
      <formula>"0 = No answer/Not Applicable"</formula>
    </cfRule>
    <cfRule type="cellIs" dxfId="5378" priority="5092" operator="equal">
      <formula>"1 = Not present, needs to be developed"</formula>
    </cfRule>
    <cfRule type="cellIs" dxfId="5377" priority="5093" operator="equal">
      <formula>"2 = Needs a lot of strengthening"</formula>
    </cfRule>
    <cfRule type="cellIs" dxfId="5376" priority="5094" operator="equal">
      <formula>"3 = Needs some strengthening"</formula>
    </cfRule>
    <cfRule type="cellIs" dxfId="5375" priority="5095" operator="equal">
      <formula>"4 = Already present, no action needed"</formula>
    </cfRule>
  </conditionalFormatting>
  <conditionalFormatting sqref="J61">
    <cfRule type="cellIs" dxfId="5374" priority="5086" operator="equal">
      <formula>"0 = No answer/Not Applicable"</formula>
    </cfRule>
    <cfRule type="cellIs" dxfId="5373" priority="5087" operator="equal">
      <formula>"1 = Not present, needs to be developed"</formula>
    </cfRule>
    <cfRule type="cellIs" dxfId="5372" priority="5088" operator="equal">
      <formula>"2 = Needs a lot of strengthening"</formula>
    </cfRule>
    <cfRule type="cellIs" dxfId="5371" priority="5089" operator="equal">
      <formula>"3 = Needs some strengthening"</formula>
    </cfRule>
    <cfRule type="cellIs" dxfId="5370" priority="5090" operator="equal">
      <formula>"4 = Already present, no action needed"</formula>
    </cfRule>
  </conditionalFormatting>
  <conditionalFormatting sqref="J62">
    <cfRule type="cellIs" dxfId="5369" priority="5081" operator="equal">
      <formula>"0 = No answer/Not Applicable"</formula>
    </cfRule>
    <cfRule type="cellIs" dxfId="5368" priority="5082" operator="equal">
      <formula>"1 = Not present, needs to be developed"</formula>
    </cfRule>
    <cfRule type="cellIs" dxfId="5367" priority="5083" operator="equal">
      <formula>"2 = Needs a lot of strengthening"</formula>
    </cfRule>
    <cfRule type="cellIs" dxfId="5366" priority="5084" operator="equal">
      <formula>"3 = Needs some strengthening"</formula>
    </cfRule>
    <cfRule type="cellIs" dxfId="5365" priority="5085" operator="equal">
      <formula>"4 = Already present, no action needed"</formula>
    </cfRule>
  </conditionalFormatting>
  <conditionalFormatting sqref="J63">
    <cfRule type="cellIs" dxfId="5364" priority="5076" operator="equal">
      <formula>"0 = No answer/Not Applicable"</formula>
    </cfRule>
    <cfRule type="cellIs" dxfId="5363" priority="5077" operator="equal">
      <formula>"1 = Not present, needs to be developed"</formula>
    </cfRule>
    <cfRule type="cellIs" dxfId="5362" priority="5078" operator="equal">
      <formula>"2 = Needs a lot of strengthening"</formula>
    </cfRule>
    <cfRule type="cellIs" dxfId="5361" priority="5079" operator="equal">
      <formula>"3 = Needs some strengthening"</formula>
    </cfRule>
    <cfRule type="cellIs" dxfId="5360" priority="5080" operator="equal">
      <formula>"4 = Already present, no action needed"</formula>
    </cfRule>
  </conditionalFormatting>
  <conditionalFormatting sqref="J64">
    <cfRule type="cellIs" dxfId="5359" priority="5071" operator="equal">
      <formula>"0 = No answer/Not Applicable"</formula>
    </cfRule>
    <cfRule type="cellIs" dxfId="5358" priority="5072" operator="equal">
      <formula>"1 = Not present, needs to be developed"</formula>
    </cfRule>
    <cfRule type="cellIs" dxfId="5357" priority="5073" operator="equal">
      <formula>"2 = Needs a lot of strengthening"</formula>
    </cfRule>
    <cfRule type="cellIs" dxfId="5356" priority="5074" operator="equal">
      <formula>"3 = Needs some strengthening"</formula>
    </cfRule>
    <cfRule type="cellIs" dxfId="5355" priority="5075" operator="equal">
      <formula>"4 = Already present, no action needed"</formula>
    </cfRule>
  </conditionalFormatting>
  <conditionalFormatting sqref="L10">
    <cfRule type="cellIs" dxfId="5354" priority="5066" operator="equal">
      <formula>"0 = No answer/Not Applicable"</formula>
    </cfRule>
    <cfRule type="cellIs" dxfId="5353" priority="5067" operator="equal">
      <formula>"1 = Not present, needs to be developed"</formula>
    </cfRule>
    <cfRule type="cellIs" dxfId="5352" priority="5068" operator="equal">
      <formula>"2 = Needs a lot of strengthening"</formula>
    </cfRule>
    <cfRule type="cellIs" dxfId="5351" priority="5069" operator="equal">
      <formula>"3 = Needs some strengthening"</formula>
    </cfRule>
    <cfRule type="cellIs" dxfId="5350" priority="5070" operator="equal">
      <formula>"4 = Already present, no action needed"</formula>
    </cfRule>
  </conditionalFormatting>
  <conditionalFormatting sqref="L11">
    <cfRule type="cellIs" dxfId="5349" priority="5061" operator="equal">
      <formula>"0 = No answer/Not Applicable"</formula>
    </cfRule>
    <cfRule type="cellIs" dxfId="5348" priority="5062" operator="equal">
      <formula>"1 = Not present, needs to be developed"</formula>
    </cfRule>
    <cfRule type="cellIs" dxfId="5347" priority="5063" operator="equal">
      <formula>"2 = Needs a lot of strengthening"</formula>
    </cfRule>
    <cfRule type="cellIs" dxfId="5346" priority="5064" operator="equal">
      <formula>"3 = Needs some strengthening"</formula>
    </cfRule>
    <cfRule type="cellIs" dxfId="5345" priority="5065" operator="equal">
      <formula>"4 = Already present, no action needed"</formula>
    </cfRule>
  </conditionalFormatting>
  <conditionalFormatting sqref="L13">
    <cfRule type="cellIs" dxfId="5344" priority="5056" operator="equal">
      <formula>"0 = No answer/Not Applicable"</formula>
    </cfRule>
    <cfRule type="cellIs" dxfId="5343" priority="5057" operator="equal">
      <formula>"1 = Not present, needs to be developed"</formula>
    </cfRule>
    <cfRule type="cellIs" dxfId="5342" priority="5058" operator="equal">
      <formula>"2 = Needs a lot of strengthening"</formula>
    </cfRule>
    <cfRule type="cellIs" dxfId="5341" priority="5059" operator="equal">
      <formula>"3 = Needs some strengthening"</formula>
    </cfRule>
    <cfRule type="cellIs" dxfId="5340" priority="5060" operator="equal">
      <formula>"4 = Already present, no action needed"</formula>
    </cfRule>
  </conditionalFormatting>
  <conditionalFormatting sqref="L14">
    <cfRule type="cellIs" dxfId="5339" priority="5051" operator="equal">
      <formula>"0 = No answer/Not Applicable"</formula>
    </cfRule>
    <cfRule type="cellIs" dxfId="5338" priority="5052" operator="equal">
      <formula>"1 = Not present, needs to be developed"</formula>
    </cfRule>
    <cfRule type="cellIs" dxfId="5337" priority="5053" operator="equal">
      <formula>"2 = Needs a lot of strengthening"</formula>
    </cfRule>
    <cfRule type="cellIs" dxfId="5336" priority="5054" operator="equal">
      <formula>"3 = Needs some strengthening"</formula>
    </cfRule>
    <cfRule type="cellIs" dxfId="5335" priority="5055" operator="equal">
      <formula>"4 = Already present, no action needed"</formula>
    </cfRule>
  </conditionalFormatting>
  <conditionalFormatting sqref="L16">
    <cfRule type="cellIs" dxfId="5334" priority="5046" operator="equal">
      <formula>"0 = No answer/Not Applicable"</formula>
    </cfRule>
    <cfRule type="cellIs" dxfId="5333" priority="5047" operator="equal">
      <formula>"1 = Not present, needs to be developed"</formula>
    </cfRule>
    <cfRule type="cellIs" dxfId="5332" priority="5048" operator="equal">
      <formula>"2 = Needs a lot of strengthening"</formula>
    </cfRule>
    <cfRule type="cellIs" dxfId="5331" priority="5049" operator="equal">
      <formula>"3 = Needs some strengthening"</formula>
    </cfRule>
    <cfRule type="cellIs" dxfId="5330" priority="5050" operator="equal">
      <formula>"4 = Already present, no action needed"</formula>
    </cfRule>
  </conditionalFormatting>
  <conditionalFormatting sqref="L17">
    <cfRule type="cellIs" dxfId="5329" priority="5041" operator="equal">
      <formula>"0 = No answer/Not Applicable"</formula>
    </cfRule>
    <cfRule type="cellIs" dxfId="5328" priority="5042" operator="equal">
      <formula>"1 = Not present, needs to be developed"</formula>
    </cfRule>
    <cfRule type="cellIs" dxfId="5327" priority="5043" operator="equal">
      <formula>"2 = Needs a lot of strengthening"</formula>
    </cfRule>
    <cfRule type="cellIs" dxfId="5326" priority="5044" operator="equal">
      <formula>"3 = Needs some strengthening"</formula>
    </cfRule>
    <cfRule type="cellIs" dxfId="5325" priority="5045" operator="equal">
      <formula>"4 = Already present, no action needed"</formula>
    </cfRule>
  </conditionalFormatting>
  <conditionalFormatting sqref="L20">
    <cfRule type="cellIs" dxfId="5324" priority="5036" operator="equal">
      <formula>"0 = No answer/Not Applicable"</formula>
    </cfRule>
    <cfRule type="cellIs" dxfId="5323" priority="5037" operator="equal">
      <formula>"1 = Not present, needs to be developed"</formula>
    </cfRule>
    <cfRule type="cellIs" dxfId="5322" priority="5038" operator="equal">
      <formula>"2 = Needs a lot of strengthening"</formula>
    </cfRule>
    <cfRule type="cellIs" dxfId="5321" priority="5039" operator="equal">
      <formula>"3 = Needs some strengthening"</formula>
    </cfRule>
    <cfRule type="cellIs" dxfId="5320" priority="5040" operator="equal">
      <formula>"4 = Already present, no action needed"</formula>
    </cfRule>
  </conditionalFormatting>
  <conditionalFormatting sqref="L21">
    <cfRule type="cellIs" dxfId="5319" priority="5031" operator="equal">
      <formula>"0 = No answer/Not Applicable"</formula>
    </cfRule>
    <cfRule type="cellIs" dxfId="5318" priority="5032" operator="equal">
      <formula>"1 = Not present, needs to be developed"</formula>
    </cfRule>
    <cfRule type="cellIs" dxfId="5317" priority="5033" operator="equal">
      <formula>"2 = Needs a lot of strengthening"</formula>
    </cfRule>
    <cfRule type="cellIs" dxfId="5316" priority="5034" operator="equal">
      <formula>"3 = Needs some strengthening"</formula>
    </cfRule>
    <cfRule type="cellIs" dxfId="5315" priority="5035" operator="equal">
      <formula>"4 = Already present, no action needed"</formula>
    </cfRule>
  </conditionalFormatting>
  <conditionalFormatting sqref="L22">
    <cfRule type="cellIs" dxfId="5314" priority="5026" operator="equal">
      <formula>"0 = No answer/Not Applicable"</formula>
    </cfRule>
    <cfRule type="cellIs" dxfId="5313" priority="5027" operator="equal">
      <formula>"1 = Not present, needs to be developed"</formula>
    </cfRule>
    <cfRule type="cellIs" dxfId="5312" priority="5028" operator="equal">
      <formula>"2 = Needs a lot of strengthening"</formula>
    </cfRule>
    <cfRule type="cellIs" dxfId="5311" priority="5029" operator="equal">
      <formula>"3 = Needs some strengthening"</formula>
    </cfRule>
    <cfRule type="cellIs" dxfId="5310" priority="5030" operator="equal">
      <formula>"4 = Already present, no action needed"</formula>
    </cfRule>
  </conditionalFormatting>
  <conditionalFormatting sqref="L24">
    <cfRule type="cellIs" dxfId="5309" priority="5021" operator="equal">
      <formula>"0 = No answer/Not Applicable"</formula>
    </cfRule>
    <cfRule type="cellIs" dxfId="5308" priority="5022" operator="equal">
      <formula>"1 = Not present, needs to be developed"</formula>
    </cfRule>
    <cfRule type="cellIs" dxfId="5307" priority="5023" operator="equal">
      <formula>"2 = Needs a lot of strengthening"</formula>
    </cfRule>
    <cfRule type="cellIs" dxfId="5306" priority="5024" operator="equal">
      <formula>"3 = Needs some strengthening"</formula>
    </cfRule>
    <cfRule type="cellIs" dxfId="5305" priority="5025" operator="equal">
      <formula>"4 = Already present, no action needed"</formula>
    </cfRule>
  </conditionalFormatting>
  <conditionalFormatting sqref="L25">
    <cfRule type="cellIs" dxfId="5304" priority="5016" operator="equal">
      <formula>"0 = No answer/Not Applicable"</formula>
    </cfRule>
    <cfRule type="cellIs" dxfId="5303" priority="5017" operator="equal">
      <formula>"1 = Not present, needs to be developed"</formula>
    </cfRule>
    <cfRule type="cellIs" dxfId="5302" priority="5018" operator="equal">
      <formula>"2 = Needs a lot of strengthening"</formula>
    </cfRule>
    <cfRule type="cellIs" dxfId="5301" priority="5019" operator="equal">
      <formula>"3 = Needs some strengthening"</formula>
    </cfRule>
    <cfRule type="cellIs" dxfId="5300" priority="5020" operator="equal">
      <formula>"4 = Already present, no action needed"</formula>
    </cfRule>
  </conditionalFormatting>
  <conditionalFormatting sqref="L28">
    <cfRule type="cellIs" dxfId="5299" priority="5011" operator="equal">
      <formula>"0 = No answer/Not Applicable"</formula>
    </cfRule>
    <cfRule type="cellIs" dxfId="5298" priority="5012" operator="equal">
      <formula>"1 = Not present, needs to be developed"</formula>
    </cfRule>
    <cfRule type="cellIs" dxfId="5297" priority="5013" operator="equal">
      <formula>"2 = Needs a lot of strengthening"</formula>
    </cfRule>
    <cfRule type="cellIs" dxfId="5296" priority="5014" operator="equal">
      <formula>"3 = Needs some strengthening"</formula>
    </cfRule>
    <cfRule type="cellIs" dxfId="5295" priority="5015" operator="equal">
      <formula>"4 = Already present, no action needed"</formula>
    </cfRule>
  </conditionalFormatting>
  <conditionalFormatting sqref="L29">
    <cfRule type="cellIs" dxfId="5294" priority="5006" operator="equal">
      <formula>"0 = No answer/Not Applicable"</formula>
    </cfRule>
    <cfRule type="cellIs" dxfId="5293" priority="5007" operator="equal">
      <formula>"1 = Not present, needs to be developed"</formula>
    </cfRule>
    <cfRule type="cellIs" dxfId="5292" priority="5008" operator="equal">
      <formula>"2 = Needs a lot of strengthening"</formula>
    </cfRule>
    <cfRule type="cellIs" dxfId="5291" priority="5009" operator="equal">
      <formula>"3 = Needs some strengthening"</formula>
    </cfRule>
    <cfRule type="cellIs" dxfId="5290" priority="5010" operator="equal">
      <formula>"4 = Already present, no action needed"</formula>
    </cfRule>
  </conditionalFormatting>
  <conditionalFormatting sqref="L30">
    <cfRule type="cellIs" dxfId="5289" priority="5001" operator="equal">
      <formula>"0 = No answer/Not Applicable"</formula>
    </cfRule>
    <cfRule type="cellIs" dxfId="5288" priority="5002" operator="equal">
      <formula>"1 = Not present, needs to be developed"</formula>
    </cfRule>
    <cfRule type="cellIs" dxfId="5287" priority="5003" operator="equal">
      <formula>"2 = Needs a lot of strengthening"</formula>
    </cfRule>
    <cfRule type="cellIs" dxfId="5286" priority="5004" operator="equal">
      <formula>"3 = Needs some strengthening"</formula>
    </cfRule>
    <cfRule type="cellIs" dxfId="5285" priority="5005" operator="equal">
      <formula>"4 = Already present, no action needed"</formula>
    </cfRule>
  </conditionalFormatting>
  <conditionalFormatting sqref="L32">
    <cfRule type="cellIs" dxfId="5284" priority="4996" operator="equal">
      <formula>"0 = No answer/Not Applicable"</formula>
    </cfRule>
    <cfRule type="cellIs" dxfId="5283" priority="4997" operator="equal">
      <formula>"1 = Not present, needs to be developed"</formula>
    </cfRule>
    <cfRule type="cellIs" dxfId="5282" priority="4998" operator="equal">
      <formula>"2 = Needs a lot of strengthening"</formula>
    </cfRule>
    <cfRule type="cellIs" dxfId="5281" priority="4999" operator="equal">
      <formula>"3 = Needs some strengthening"</formula>
    </cfRule>
    <cfRule type="cellIs" dxfId="5280" priority="5000" operator="equal">
      <formula>"4 = Already present, no action needed"</formula>
    </cfRule>
  </conditionalFormatting>
  <conditionalFormatting sqref="L34">
    <cfRule type="cellIs" dxfId="5279" priority="4991" operator="equal">
      <formula>"0 = No answer/Not Applicable"</formula>
    </cfRule>
    <cfRule type="cellIs" dxfId="5278" priority="4992" operator="equal">
      <formula>"1 = Not present, needs to be developed"</formula>
    </cfRule>
    <cfRule type="cellIs" dxfId="5277" priority="4993" operator="equal">
      <formula>"2 = Needs a lot of strengthening"</formula>
    </cfRule>
    <cfRule type="cellIs" dxfId="5276" priority="4994" operator="equal">
      <formula>"3 = Needs some strengthening"</formula>
    </cfRule>
    <cfRule type="cellIs" dxfId="5275" priority="4995" operator="equal">
      <formula>"4 = Already present, no action needed"</formula>
    </cfRule>
  </conditionalFormatting>
  <conditionalFormatting sqref="L37">
    <cfRule type="cellIs" dxfId="5274" priority="4986" operator="equal">
      <formula>"0 = No answer/Not Applicable"</formula>
    </cfRule>
    <cfRule type="cellIs" dxfId="5273" priority="4987" operator="equal">
      <formula>"1 = Not present, needs to be developed"</formula>
    </cfRule>
    <cfRule type="cellIs" dxfId="5272" priority="4988" operator="equal">
      <formula>"2 = Needs a lot of strengthening"</formula>
    </cfRule>
    <cfRule type="cellIs" dxfId="5271" priority="4989" operator="equal">
      <formula>"3 = Needs some strengthening"</formula>
    </cfRule>
    <cfRule type="cellIs" dxfId="5270" priority="4990" operator="equal">
      <formula>"4 = Already present, no action needed"</formula>
    </cfRule>
  </conditionalFormatting>
  <conditionalFormatting sqref="L38">
    <cfRule type="cellIs" dxfId="5269" priority="4981" operator="equal">
      <formula>"0 = No answer/Not Applicable"</formula>
    </cfRule>
    <cfRule type="cellIs" dxfId="5268" priority="4982" operator="equal">
      <formula>"1 = Not present, needs to be developed"</formula>
    </cfRule>
    <cfRule type="cellIs" dxfId="5267" priority="4983" operator="equal">
      <formula>"2 = Needs a lot of strengthening"</formula>
    </cfRule>
    <cfRule type="cellIs" dxfId="5266" priority="4984" operator="equal">
      <formula>"3 = Needs some strengthening"</formula>
    </cfRule>
    <cfRule type="cellIs" dxfId="5265" priority="4985" operator="equal">
      <formula>"4 = Already present, no action needed"</formula>
    </cfRule>
  </conditionalFormatting>
  <conditionalFormatting sqref="L39">
    <cfRule type="cellIs" dxfId="5264" priority="4976" operator="equal">
      <formula>"0 = No answer/Not Applicable"</formula>
    </cfRule>
    <cfRule type="cellIs" dxfId="5263" priority="4977" operator="equal">
      <formula>"1 = Not present, needs to be developed"</formula>
    </cfRule>
    <cfRule type="cellIs" dxfId="5262" priority="4978" operator="equal">
      <formula>"2 = Needs a lot of strengthening"</formula>
    </cfRule>
    <cfRule type="cellIs" dxfId="5261" priority="4979" operator="equal">
      <formula>"3 = Needs some strengthening"</formula>
    </cfRule>
    <cfRule type="cellIs" dxfId="5260" priority="4980" operator="equal">
      <formula>"4 = Already present, no action needed"</formula>
    </cfRule>
  </conditionalFormatting>
  <conditionalFormatting sqref="L41">
    <cfRule type="cellIs" dxfId="5259" priority="4971" operator="equal">
      <formula>"0 = No answer/Not Applicable"</formula>
    </cfRule>
    <cfRule type="cellIs" dxfId="5258" priority="4972" operator="equal">
      <formula>"1 = Not present, needs to be developed"</formula>
    </cfRule>
    <cfRule type="cellIs" dxfId="5257" priority="4973" operator="equal">
      <formula>"2 = Needs a lot of strengthening"</formula>
    </cfRule>
    <cfRule type="cellIs" dxfId="5256" priority="4974" operator="equal">
      <formula>"3 = Needs some strengthening"</formula>
    </cfRule>
    <cfRule type="cellIs" dxfId="5255" priority="4975" operator="equal">
      <formula>"4 = Already present, no action needed"</formula>
    </cfRule>
  </conditionalFormatting>
  <conditionalFormatting sqref="L42">
    <cfRule type="cellIs" dxfId="5254" priority="4966" operator="equal">
      <formula>"0 = No answer/Not Applicable"</formula>
    </cfRule>
    <cfRule type="cellIs" dxfId="5253" priority="4967" operator="equal">
      <formula>"1 = Not present, needs to be developed"</formula>
    </cfRule>
    <cfRule type="cellIs" dxfId="5252" priority="4968" operator="equal">
      <formula>"2 = Needs a lot of strengthening"</formula>
    </cfRule>
    <cfRule type="cellIs" dxfId="5251" priority="4969" operator="equal">
      <formula>"3 = Needs some strengthening"</formula>
    </cfRule>
    <cfRule type="cellIs" dxfId="5250" priority="4970" operator="equal">
      <formula>"4 = Already present, no action needed"</formula>
    </cfRule>
  </conditionalFormatting>
  <conditionalFormatting sqref="L43">
    <cfRule type="cellIs" dxfId="5249" priority="4961" operator="equal">
      <formula>"0 = No answer/Not Applicable"</formula>
    </cfRule>
    <cfRule type="cellIs" dxfId="5248" priority="4962" operator="equal">
      <formula>"1 = Not present, needs to be developed"</formula>
    </cfRule>
    <cfRule type="cellIs" dxfId="5247" priority="4963" operator="equal">
      <formula>"2 = Needs a lot of strengthening"</formula>
    </cfRule>
    <cfRule type="cellIs" dxfId="5246" priority="4964" operator="equal">
      <formula>"3 = Needs some strengthening"</formula>
    </cfRule>
    <cfRule type="cellIs" dxfId="5245" priority="4965" operator="equal">
      <formula>"4 = Already present, no action needed"</formula>
    </cfRule>
  </conditionalFormatting>
  <conditionalFormatting sqref="L44">
    <cfRule type="cellIs" dxfId="5244" priority="4956" operator="equal">
      <formula>"0 = No answer/Not Applicable"</formula>
    </cfRule>
    <cfRule type="cellIs" dxfId="5243" priority="4957" operator="equal">
      <formula>"1 = Not present, needs to be developed"</formula>
    </cfRule>
    <cfRule type="cellIs" dxfId="5242" priority="4958" operator="equal">
      <formula>"2 = Needs a lot of strengthening"</formula>
    </cfRule>
    <cfRule type="cellIs" dxfId="5241" priority="4959" operator="equal">
      <formula>"3 = Needs some strengthening"</formula>
    </cfRule>
    <cfRule type="cellIs" dxfId="5240" priority="4960" operator="equal">
      <formula>"4 = Already present, no action needed"</formula>
    </cfRule>
  </conditionalFormatting>
  <conditionalFormatting sqref="L45">
    <cfRule type="cellIs" dxfId="5239" priority="4951" operator="equal">
      <formula>"0 = No answer/Not Applicable"</formula>
    </cfRule>
    <cfRule type="cellIs" dxfId="5238" priority="4952" operator="equal">
      <formula>"1 = Not present, needs to be developed"</formula>
    </cfRule>
    <cfRule type="cellIs" dxfId="5237" priority="4953" operator="equal">
      <formula>"2 = Needs a lot of strengthening"</formula>
    </cfRule>
    <cfRule type="cellIs" dxfId="5236" priority="4954" operator="equal">
      <formula>"3 = Needs some strengthening"</formula>
    </cfRule>
    <cfRule type="cellIs" dxfId="5235" priority="4955" operator="equal">
      <formula>"4 = Already present, no action needed"</formula>
    </cfRule>
  </conditionalFormatting>
  <conditionalFormatting sqref="L47">
    <cfRule type="cellIs" dxfId="5234" priority="4946" operator="equal">
      <formula>"0 = No answer/Not Applicable"</formula>
    </cfRule>
    <cfRule type="cellIs" dxfId="5233" priority="4947" operator="equal">
      <formula>"1 = Not present, needs to be developed"</formula>
    </cfRule>
    <cfRule type="cellIs" dxfId="5232" priority="4948" operator="equal">
      <formula>"2 = Needs a lot of strengthening"</formula>
    </cfRule>
    <cfRule type="cellIs" dxfId="5231" priority="4949" operator="equal">
      <formula>"3 = Needs some strengthening"</formula>
    </cfRule>
    <cfRule type="cellIs" dxfId="5230" priority="4950" operator="equal">
      <formula>"4 = Already present, no action needed"</formula>
    </cfRule>
  </conditionalFormatting>
  <conditionalFormatting sqref="L48">
    <cfRule type="cellIs" dxfId="5229" priority="4941" operator="equal">
      <formula>"0 = No answer/Not Applicable"</formula>
    </cfRule>
    <cfRule type="cellIs" dxfId="5228" priority="4942" operator="equal">
      <formula>"1 = Not present, needs to be developed"</formula>
    </cfRule>
    <cfRule type="cellIs" dxfId="5227" priority="4943" operator="equal">
      <formula>"2 = Needs a lot of strengthening"</formula>
    </cfRule>
    <cfRule type="cellIs" dxfId="5226" priority="4944" operator="equal">
      <formula>"3 = Needs some strengthening"</formula>
    </cfRule>
    <cfRule type="cellIs" dxfId="5225" priority="4945" operator="equal">
      <formula>"4 = Already present, no action needed"</formula>
    </cfRule>
  </conditionalFormatting>
  <conditionalFormatting sqref="L49">
    <cfRule type="cellIs" dxfId="5224" priority="4936" operator="equal">
      <formula>"0 = No answer/Not Applicable"</formula>
    </cfRule>
    <cfRule type="cellIs" dxfId="5223" priority="4937" operator="equal">
      <formula>"1 = Not present, needs to be developed"</formula>
    </cfRule>
    <cfRule type="cellIs" dxfId="5222" priority="4938" operator="equal">
      <formula>"2 = Needs a lot of strengthening"</formula>
    </cfRule>
    <cfRule type="cellIs" dxfId="5221" priority="4939" operator="equal">
      <formula>"3 = Needs some strengthening"</formula>
    </cfRule>
    <cfRule type="cellIs" dxfId="5220" priority="4940" operator="equal">
      <formula>"4 = Already present, no action needed"</formula>
    </cfRule>
  </conditionalFormatting>
  <conditionalFormatting sqref="L50">
    <cfRule type="cellIs" dxfId="5219" priority="4931" operator="equal">
      <formula>"0 = No answer/Not Applicable"</formula>
    </cfRule>
    <cfRule type="cellIs" dxfId="5218" priority="4932" operator="equal">
      <formula>"1 = Not present, needs to be developed"</formula>
    </cfRule>
    <cfRule type="cellIs" dxfId="5217" priority="4933" operator="equal">
      <formula>"2 = Needs a lot of strengthening"</formula>
    </cfRule>
    <cfRule type="cellIs" dxfId="5216" priority="4934" operator="equal">
      <formula>"3 = Needs some strengthening"</formula>
    </cfRule>
    <cfRule type="cellIs" dxfId="5215" priority="4935" operator="equal">
      <formula>"4 = Already present, no action needed"</formula>
    </cfRule>
  </conditionalFormatting>
  <conditionalFormatting sqref="L53">
    <cfRule type="cellIs" dxfId="5214" priority="4926" operator="equal">
      <formula>"0 = No answer/Not Applicable"</formula>
    </cfRule>
    <cfRule type="cellIs" dxfId="5213" priority="4927" operator="equal">
      <formula>"1 = Not present, needs to be developed"</formula>
    </cfRule>
    <cfRule type="cellIs" dxfId="5212" priority="4928" operator="equal">
      <formula>"2 = Needs a lot of strengthening"</formula>
    </cfRule>
    <cfRule type="cellIs" dxfId="5211" priority="4929" operator="equal">
      <formula>"3 = Needs some strengthening"</formula>
    </cfRule>
    <cfRule type="cellIs" dxfId="5210" priority="4930" operator="equal">
      <formula>"4 = Already present, no action needed"</formula>
    </cfRule>
  </conditionalFormatting>
  <conditionalFormatting sqref="L54">
    <cfRule type="cellIs" dxfId="5209" priority="4921" operator="equal">
      <formula>"0 = No answer/Not Applicable"</formula>
    </cfRule>
    <cfRule type="cellIs" dxfId="5208" priority="4922" operator="equal">
      <formula>"1 = Not present, needs to be developed"</formula>
    </cfRule>
    <cfRule type="cellIs" dxfId="5207" priority="4923" operator="equal">
      <formula>"2 = Needs a lot of strengthening"</formula>
    </cfRule>
    <cfRule type="cellIs" dxfId="5206" priority="4924" operator="equal">
      <formula>"3 = Needs some strengthening"</formula>
    </cfRule>
    <cfRule type="cellIs" dxfId="5205" priority="4925" operator="equal">
      <formula>"4 = Already present, no action needed"</formula>
    </cfRule>
  </conditionalFormatting>
  <conditionalFormatting sqref="L56">
    <cfRule type="cellIs" dxfId="5204" priority="4916" operator="equal">
      <formula>"0 = No answer/Not Applicable"</formula>
    </cfRule>
    <cfRule type="cellIs" dxfId="5203" priority="4917" operator="equal">
      <formula>"1 = Not present, needs to be developed"</formula>
    </cfRule>
    <cfRule type="cellIs" dxfId="5202" priority="4918" operator="equal">
      <formula>"2 = Needs a lot of strengthening"</formula>
    </cfRule>
    <cfRule type="cellIs" dxfId="5201" priority="4919" operator="equal">
      <formula>"3 = Needs some strengthening"</formula>
    </cfRule>
    <cfRule type="cellIs" dxfId="5200" priority="4920" operator="equal">
      <formula>"4 = Already present, no action needed"</formula>
    </cfRule>
  </conditionalFormatting>
  <conditionalFormatting sqref="L57">
    <cfRule type="cellIs" dxfId="5199" priority="4911" operator="equal">
      <formula>"0 = No answer/Not Applicable"</formula>
    </cfRule>
    <cfRule type="cellIs" dxfId="5198" priority="4912" operator="equal">
      <formula>"1 = Not present, needs to be developed"</formula>
    </cfRule>
    <cfRule type="cellIs" dxfId="5197" priority="4913" operator="equal">
      <formula>"2 = Needs a lot of strengthening"</formula>
    </cfRule>
    <cfRule type="cellIs" dxfId="5196" priority="4914" operator="equal">
      <formula>"3 = Needs some strengthening"</formula>
    </cfRule>
    <cfRule type="cellIs" dxfId="5195" priority="4915" operator="equal">
      <formula>"4 = Already present, no action needed"</formula>
    </cfRule>
  </conditionalFormatting>
  <conditionalFormatting sqref="L58">
    <cfRule type="cellIs" dxfId="5194" priority="4906" operator="equal">
      <formula>"0 = No answer/Not Applicable"</formula>
    </cfRule>
    <cfRule type="cellIs" dxfId="5193" priority="4907" operator="equal">
      <formula>"1 = Not present, needs to be developed"</formula>
    </cfRule>
    <cfRule type="cellIs" dxfId="5192" priority="4908" operator="equal">
      <formula>"2 = Needs a lot of strengthening"</formula>
    </cfRule>
    <cfRule type="cellIs" dxfId="5191" priority="4909" operator="equal">
      <formula>"3 = Needs some strengthening"</formula>
    </cfRule>
    <cfRule type="cellIs" dxfId="5190" priority="4910" operator="equal">
      <formula>"4 = Already present, no action needed"</formula>
    </cfRule>
  </conditionalFormatting>
  <conditionalFormatting sqref="L59">
    <cfRule type="cellIs" dxfId="5189" priority="4901" operator="equal">
      <formula>"0 = No answer/Not Applicable"</formula>
    </cfRule>
    <cfRule type="cellIs" dxfId="5188" priority="4902" operator="equal">
      <formula>"1 = Not present, needs to be developed"</formula>
    </cfRule>
    <cfRule type="cellIs" dxfId="5187" priority="4903" operator="equal">
      <formula>"2 = Needs a lot of strengthening"</formula>
    </cfRule>
    <cfRule type="cellIs" dxfId="5186" priority="4904" operator="equal">
      <formula>"3 = Needs some strengthening"</formula>
    </cfRule>
    <cfRule type="cellIs" dxfId="5185" priority="4905" operator="equal">
      <formula>"4 = Already present, no action needed"</formula>
    </cfRule>
  </conditionalFormatting>
  <conditionalFormatting sqref="L60">
    <cfRule type="cellIs" dxfId="5184" priority="4896" operator="equal">
      <formula>"0 = No answer/Not Applicable"</formula>
    </cfRule>
    <cfRule type="cellIs" dxfId="5183" priority="4897" operator="equal">
      <formula>"1 = Not present, needs to be developed"</formula>
    </cfRule>
    <cfRule type="cellIs" dxfId="5182" priority="4898" operator="equal">
      <formula>"2 = Needs a lot of strengthening"</formula>
    </cfRule>
    <cfRule type="cellIs" dxfId="5181" priority="4899" operator="equal">
      <formula>"3 = Needs some strengthening"</formula>
    </cfRule>
    <cfRule type="cellIs" dxfId="5180" priority="4900" operator="equal">
      <formula>"4 = Already present, no action needed"</formula>
    </cfRule>
  </conditionalFormatting>
  <conditionalFormatting sqref="L61">
    <cfRule type="cellIs" dxfId="5179" priority="4891" operator="equal">
      <formula>"0 = No answer/Not Applicable"</formula>
    </cfRule>
    <cfRule type="cellIs" dxfId="5178" priority="4892" operator="equal">
      <formula>"1 = Not present, needs to be developed"</formula>
    </cfRule>
    <cfRule type="cellIs" dxfId="5177" priority="4893" operator="equal">
      <formula>"2 = Needs a lot of strengthening"</formula>
    </cfRule>
    <cfRule type="cellIs" dxfId="5176" priority="4894" operator="equal">
      <formula>"3 = Needs some strengthening"</formula>
    </cfRule>
    <cfRule type="cellIs" dxfId="5175" priority="4895" operator="equal">
      <formula>"4 = Already present, no action needed"</formula>
    </cfRule>
  </conditionalFormatting>
  <conditionalFormatting sqref="L62">
    <cfRule type="cellIs" dxfId="5174" priority="4886" operator="equal">
      <formula>"0 = No answer/Not Applicable"</formula>
    </cfRule>
    <cfRule type="cellIs" dxfId="5173" priority="4887" operator="equal">
      <formula>"1 = Not present, needs to be developed"</formula>
    </cfRule>
    <cfRule type="cellIs" dxfId="5172" priority="4888" operator="equal">
      <formula>"2 = Needs a lot of strengthening"</formula>
    </cfRule>
    <cfRule type="cellIs" dxfId="5171" priority="4889" operator="equal">
      <formula>"3 = Needs some strengthening"</formula>
    </cfRule>
    <cfRule type="cellIs" dxfId="5170" priority="4890" operator="equal">
      <formula>"4 = Already present, no action needed"</formula>
    </cfRule>
  </conditionalFormatting>
  <conditionalFormatting sqref="L63">
    <cfRule type="cellIs" dxfId="5169" priority="4881" operator="equal">
      <formula>"0 = No answer/Not Applicable"</formula>
    </cfRule>
    <cfRule type="cellIs" dxfId="5168" priority="4882" operator="equal">
      <formula>"1 = Not present, needs to be developed"</formula>
    </cfRule>
    <cfRule type="cellIs" dxfId="5167" priority="4883" operator="equal">
      <formula>"2 = Needs a lot of strengthening"</formula>
    </cfRule>
    <cfRule type="cellIs" dxfId="5166" priority="4884" operator="equal">
      <formula>"3 = Needs some strengthening"</formula>
    </cfRule>
    <cfRule type="cellIs" dxfId="5165" priority="4885" operator="equal">
      <formula>"4 = Already present, no action needed"</formula>
    </cfRule>
  </conditionalFormatting>
  <conditionalFormatting sqref="L64">
    <cfRule type="cellIs" dxfId="5164" priority="4876" operator="equal">
      <formula>"0 = No answer/Not Applicable"</formula>
    </cfRule>
    <cfRule type="cellIs" dxfId="5163" priority="4877" operator="equal">
      <formula>"1 = Not present, needs to be developed"</formula>
    </cfRule>
    <cfRule type="cellIs" dxfId="5162" priority="4878" operator="equal">
      <formula>"2 = Needs a lot of strengthening"</formula>
    </cfRule>
    <cfRule type="cellIs" dxfId="5161" priority="4879" operator="equal">
      <formula>"3 = Needs some strengthening"</formula>
    </cfRule>
    <cfRule type="cellIs" dxfId="5160" priority="4880" operator="equal">
      <formula>"4 = Already present, no action needed"</formula>
    </cfRule>
  </conditionalFormatting>
  <conditionalFormatting sqref="N10">
    <cfRule type="cellIs" dxfId="5159" priority="4871" operator="equal">
      <formula>"0 = No answer/Not Applicable"</formula>
    </cfRule>
    <cfRule type="cellIs" dxfId="5158" priority="4872" operator="equal">
      <formula>"1 = Not present, needs to be developed"</formula>
    </cfRule>
    <cfRule type="cellIs" dxfId="5157" priority="4873" operator="equal">
      <formula>"2 = Needs a lot of strengthening"</formula>
    </cfRule>
    <cfRule type="cellIs" dxfId="5156" priority="4874" operator="equal">
      <formula>"3 = Needs some strengthening"</formula>
    </cfRule>
    <cfRule type="cellIs" dxfId="5155" priority="4875" operator="equal">
      <formula>"4 = Already present, no action needed"</formula>
    </cfRule>
  </conditionalFormatting>
  <conditionalFormatting sqref="N11">
    <cfRule type="cellIs" dxfId="5154" priority="4866" operator="equal">
      <formula>"0 = No answer/Not Applicable"</formula>
    </cfRule>
    <cfRule type="cellIs" dxfId="5153" priority="4867" operator="equal">
      <formula>"1 = Not present, needs to be developed"</formula>
    </cfRule>
    <cfRule type="cellIs" dxfId="5152" priority="4868" operator="equal">
      <formula>"2 = Needs a lot of strengthening"</formula>
    </cfRule>
    <cfRule type="cellIs" dxfId="5151" priority="4869" operator="equal">
      <formula>"3 = Needs some strengthening"</formula>
    </cfRule>
    <cfRule type="cellIs" dxfId="5150" priority="4870" operator="equal">
      <formula>"4 = Already present, no action needed"</formula>
    </cfRule>
  </conditionalFormatting>
  <conditionalFormatting sqref="N13">
    <cfRule type="cellIs" dxfId="5149" priority="4861" operator="equal">
      <formula>"0 = No answer/Not Applicable"</formula>
    </cfRule>
    <cfRule type="cellIs" dxfId="5148" priority="4862" operator="equal">
      <formula>"1 = Not present, needs to be developed"</formula>
    </cfRule>
    <cfRule type="cellIs" dxfId="5147" priority="4863" operator="equal">
      <formula>"2 = Needs a lot of strengthening"</formula>
    </cfRule>
    <cfRule type="cellIs" dxfId="5146" priority="4864" operator="equal">
      <formula>"3 = Needs some strengthening"</formula>
    </cfRule>
    <cfRule type="cellIs" dxfId="5145" priority="4865" operator="equal">
      <formula>"4 = Already present, no action needed"</formula>
    </cfRule>
  </conditionalFormatting>
  <conditionalFormatting sqref="N14">
    <cfRule type="cellIs" dxfId="5144" priority="4856" operator="equal">
      <formula>"0 = No answer/Not Applicable"</formula>
    </cfRule>
    <cfRule type="cellIs" dxfId="5143" priority="4857" operator="equal">
      <formula>"1 = Not present, needs to be developed"</formula>
    </cfRule>
    <cfRule type="cellIs" dxfId="5142" priority="4858" operator="equal">
      <formula>"2 = Needs a lot of strengthening"</formula>
    </cfRule>
    <cfRule type="cellIs" dxfId="5141" priority="4859" operator="equal">
      <formula>"3 = Needs some strengthening"</formula>
    </cfRule>
    <cfRule type="cellIs" dxfId="5140" priority="4860" operator="equal">
      <formula>"4 = Already present, no action needed"</formula>
    </cfRule>
  </conditionalFormatting>
  <conditionalFormatting sqref="N16">
    <cfRule type="cellIs" dxfId="5139" priority="4851" operator="equal">
      <formula>"0 = No answer/Not Applicable"</formula>
    </cfRule>
    <cfRule type="cellIs" dxfId="5138" priority="4852" operator="equal">
      <formula>"1 = Not present, needs to be developed"</formula>
    </cfRule>
    <cfRule type="cellIs" dxfId="5137" priority="4853" operator="equal">
      <formula>"2 = Needs a lot of strengthening"</formula>
    </cfRule>
    <cfRule type="cellIs" dxfId="5136" priority="4854" operator="equal">
      <formula>"3 = Needs some strengthening"</formula>
    </cfRule>
    <cfRule type="cellIs" dxfId="5135" priority="4855" operator="equal">
      <formula>"4 = Already present, no action needed"</formula>
    </cfRule>
  </conditionalFormatting>
  <conditionalFormatting sqref="N17">
    <cfRule type="cellIs" dxfId="5134" priority="4846" operator="equal">
      <formula>"0 = No answer/Not Applicable"</formula>
    </cfRule>
    <cfRule type="cellIs" dxfId="5133" priority="4847" operator="equal">
      <formula>"1 = Not present, needs to be developed"</formula>
    </cfRule>
    <cfRule type="cellIs" dxfId="5132" priority="4848" operator="equal">
      <formula>"2 = Needs a lot of strengthening"</formula>
    </cfRule>
    <cfRule type="cellIs" dxfId="5131" priority="4849" operator="equal">
      <formula>"3 = Needs some strengthening"</formula>
    </cfRule>
    <cfRule type="cellIs" dxfId="5130" priority="4850" operator="equal">
      <formula>"4 = Already present, no action needed"</formula>
    </cfRule>
  </conditionalFormatting>
  <conditionalFormatting sqref="N20">
    <cfRule type="cellIs" dxfId="5129" priority="4841" operator="equal">
      <formula>"0 = No answer/Not Applicable"</formula>
    </cfRule>
    <cfRule type="cellIs" dxfId="5128" priority="4842" operator="equal">
      <formula>"1 = Not present, needs to be developed"</formula>
    </cfRule>
    <cfRule type="cellIs" dxfId="5127" priority="4843" operator="equal">
      <formula>"2 = Needs a lot of strengthening"</formula>
    </cfRule>
    <cfRule type="cellIs" dxfId="5126" priority="4844" operator="equal">
      <formula>"3 = Needs some strengthening"</formula>
    </cfRule>
    <cfRule type="cellIs" dxfId="5125" priority="4845" operator="equal">
      <formula>"4 = Already present, no action needed"</formula>
    </cfRule>
  </conditionalFormatting>
  <conditionalFormatting sqref="N21">
    <cfRule type="cellIs" dxfId="5124" priority="4836" operator="equal">
      <formula>"0 = No answer/Not Applicable"</formula>
    </cfRule>
    <cfRule type="cellIs" dxfId="5123" priority="4837" operator="equal">
      <formula>"1 = Not present, needs to be developed"</formula>
    </cfRule>
    <cfRule type="cellIs" dxfId="5122" priority="4838" operator="equal">
      <formula>"2 = Needs a lot of strengthening"</formula>
    </cfRule>
    <cfRule type="cellIs" dxfId="5121" priority="4839" operator="equal">
      <formula>"3 = Needs some strengthening"</formula>
    </cfRule>
    <cfRule type="cellIs" dxfId="5120" priority="4840" operator="equal">
      <formula>"4 = Already present, no action needed"</formula>
    </cfRule>
  </conditionalFormatting>
  <conditionalFormatting sqref="N22">
    <cfRule type="cellIs" dxfId="5119" priority="4831" operator="equal">
      <formula>"0 = No answer/Not Applicable"</formula>
    </cfRule>
    <cfRule type="cellIs" dxfId="5118" priority="4832" operator="equal">
      <formula>"1 = Not present, needs to be developed"</formula>
    </cfRule>
    <cfRule type="cellIs" dxfId="5117" priority="4833" operator="equal">
      <formula>"2 = Needs a lot of strengthening"</formula>
    </cfRule>
    <cfRule type="cellIs" dxfId="5116" priority="4834" operator="equal">
      <formula>"3 = Needs some strengthening"</formula>
    </cfRule>
    <cfRule type="cellIs" dxfId="5115" priority="4835" operator="equal">
      <formula>"4 = Already present, no action needed"</formula>
    </cfRule>
  </conditionalFormatting>
  <conditionalFormatting sqref="N24">
    <cfRule type="cellIs" dxfId="5114" priority="4826" operator="equal">
      <formula>"0 = No answer/Not Applicable"</formula>
    </cfRule>
    <cfRule type="cellIs" dxfId="5113" priority="4827" operator="equal">
      <formula>"1 = Not present, needs to be developed"</formula>
    </cfRule>
    <cfRule type="cellIs" dxfId="5112" priority="4828" operator="equal">
      <formula>"2 = Needs a lot of strengthening"</formula>
    </cfRule>
    <cfRule type="cellIs" dxfId="5111" priority="4829" operator="equal">
      <formula>"3 = Needs some strengthening"</formula>
    </cfRule>
    <cfRule type="cellIs" dxfId="5110" priority="4830" operator="equal">
      <formula>"4 = Already present, no action needed"</formula>
    </cfRule>
  </conditionalFormatting>
  <conditionalFormatting sqref="N25">
    <cfRule type="cellIs" dxfId="5109" priority="4821" operator="equal">
      <formula>"0 = No answer/Not Applicable"</formula>
    </cfRule>
    <cfRule type="cellIs" dxfId="5108" priority="4822" operator="equal">
      <formula>"1 = Not present, needs to be developed"</formula>
    </cfRule>
    <cfRule type="cellIs" dxfId="5107" priority="4823" operator="equal">
      <formula>"2 = Needs a lot of strengthening"</formula>
    </cfRule>
    <cfRule type="cellIs" dxfId="5106" priority="4824" operator="equal">
      <formula>"3 = Needs some strengthening"</formula>
    </cfRule>
    <cfRule type="cellIs" dxfId="5105" priority="4825" operator="equal">
      <formula>"4 = Already present, no action needed"</formula>
    </cfRule>
  </conditionalFormatting>
  <conditionalFormatting sqref="N28">
    <cfRule type="cellIs" dxfId="5104" priority="4816" operator="equal">
      <formula>"0 = No answer/Not Applicable"</formula>
    </cfRule>
    <cfRule type="cellIs" dxfId="5103" priority="4817" operator="equal">
      <formula>"1 = Not present, needs to be developed"</formula>
    </cfRule>
    <cfRule type="cellIs" dxfId="5102" priority="4818" operator="equal">
      <formula>"2 = Needs a lot of strengthening"</formula>
    </cfRule>
    <cfRule type="cellIs" dxfId="5101" priority="4819" operator="equal">
      <formula>"3 = Needs some strengthening"</formula>
    </cfRule>
    <cfRule type="cellIs" dxfId="5100" priority="4820" operator="equal">
      <formula>"4 = Already present, no action needed"</formula>
    </cfRule>
  </conditionalFormatting>
  <conditionalFormatting sqref="N29">
    <cfRule type="cellIs" dxfId="5099" priority="4811" operator="equal">
      <formula>"0 = No answer/Not Applicable"</formula>
    </cfRule>
    <cfRule type="cellIs" dxfId="5098" priority="4812" operator="equal">
      <formula>"1 = Not present, needs to be developed"</formula>
    </cfRule>
    <cfRule type="cellIs" dxfId="5097" priority="4813" operator="equal">
      <formula>"2 = Needs a lot of strengthening"</formula>
    </cfRule>
    <cfRule type="cellIs" dxfId="5096" priority="4814" operator="equal">
      <formula>"3 = Needs some strengthening"</formula>
    </cfRule>
    <cfRule type="cellIs" dxfId="5095" priority="4815" operator="equal">
      <formula>"4 = Already present, no action needed"</formula>
    </cfRule>
  </conditionalFormatting>
  <conditionalFormatting sqref="N30">
    <cfRule type="cellIs" dxfId="5094" priority="4806" operator="equal">
      <formula>"0 = No answer/Not Applicable"</formula>
    </cfRule>
    <cfRule type="cellIs" dxfId="5093" priority="4807" operator="equal">
      <formula>"1 = Not present, needs to be developed"</formula>
    </cfRule>
    <cfRule type="cellIs" dxfId="5092" priority="4808" operator="equal">
      <formula>"2 = Needs a lot of strengthening"</formula>
    </cfRule>
    <cfRule type="cellIs" dxfId="5091" priority="4809" operator="equal">
      <formula>"3 = Needs some strengthening"</formula>
    </cfRule>
    <cfRule type="cellIs" dxfId="5090" priority="4810" operator="equal">
      <formula>"4 = Already present, no action needed"</formula>
    </cfRule>
  </conditionalFormatting>
  <conditionalFormatting sqref="N32">
    <cfRule type="cellIs" dxfId="5089" priority="4801" operator="equal">
      <formula>"0 = No answer/Not Applicable"</formula>
    </cfRule>
    <cfRule type="cellIs" dxfId="5088" priority="4802" operator="equal">
      <formula>"1 = Not present, needs to be developed"</formula>
    </cfRule>
    <cfRule type="cellIs" dxfId="5087" priority="4803" operator="equal">
      <formula>"2 = Needs a lot of strengthening"</formula>
    </cfRule>
    <cfRule type="cellIs" dxfId="5086" priority="4804" operator="equal">
      <formula>"3 = Needs some strengthening"</formula>
    </cfRule>
    <cfRule type="cellIs" dxfId="5085" priority="4805" operator="equal">
      <formula>"4 = Already present, no action needed"</formula>
    </cfRule>
  </conditionalFormatting>
  <conditionalFormatting sqref="N34">
    <cfRule type="cellIs" dxfId="5084" priority="4796" operator="equal">
      <formula>"0 = No answer/Not Applicable"</formula>
    </cfRule>
    <cfRule type="cellIs" dxfId="5083" priority="4797" operator="equal">
      <formula>"1 = Not present, needs to be developed"</formula>
    </cfRule>
    <cfRule type="cellIs" dxfId="5082" priority="4798" operator="equal">
      <formula>"2 = Needs a lot of strengthening"</formula>
    </cfRule>
    <cfRule type="cellIs" dxfId="5081" priority="4799" operator="equal">
      <formula>"3 = Needs some strengthening"</formula>
    </cfRule>
    <cfRule type="cellIs" dxfId="5080" priority="4800" operator="equal">
      <formula>"4 = Already present, no action needed"</formula>
    </cfRule>
  </conditionalFormatting>
  <conditionalFormatting sqref="N37">
    <cfRule type="cellIs" dxfId="5079" priority="4791" operator="equal">
      <formula>"0 = No answer/Not Applicable"</formula>
    </cfRule>
    <cfRule type="cellIs" dxfId="5078" priority="4792" operator="equal">
      <formula>"1 = Not present, needs to be developed"</formula>
    </cfRule>
    <cfRule type="cellIs" dxfId="5077" priority="4793" operator="equal">
      <formula>"2 = Needs a lot of strengthening"</formula>
    </cfRule>
    <cfRule type="cellIs" dxfId="5076" priority="4794" operator="equal">
      <formula>"3 = Needs some strengthening"</formula>
    </cfRule>
    <cfRule type="cellIs" dxfId="5075" priority="4795" operator="equal">
      <formula>"4 = Already present, no action needed"</formula>
    </cfRule>
  </conditionalFormatting>
  <conditionalFormatting sqref="N38">
    <cfRule type="cellIs" dxfId="5074" priority="4786" operator="equal">
      <formula>"0 = No answer/Not Applicable"</formula>
    </cfRule>
    <cfRule type="cellIs" dxfId="5073" priority="4787" operator="equal">
      <formula>"1 = Not present, needs to be developed"</formula>
    </cfRule>
    <cfRule type="cellIs" dxfId="5072" priority="4788" operator="equal">
      <formula>"2 = Needs a lot of strengthening"</formula>
    </cfRule>
    <cfRule type="cellIs" dxfId="5071" priority="4789" operator="equal">
      <formula>"3 = Needs some strengthening"</formula>
    </cfRule>
    <cfRule type="cellIs" dxfId="5070" priority="4790" operator="equal">
      <formula>"4 = Already present, no action needed"</formula>
    </cfRule>
  </conditionalFormatting>
  <conditionalFormatting sqref="N39">
    <cfRule type="cellIs" dxfId="5069" priority="4781" operator="equal">
      <formula>"0 = No answer/Not Applicable"</formula>
    </cfRule>
    <cfRule type="cellIs" dxfId="5068" priority="4782" operator="equal">
      <formula>"1 = Not present, needs to be developed"</formula>
    </cfRule>
    <cfRule type="cellIs" dxfId="5067" priority="4783" operator="equal">
      <formula>"2 = Needs a lot of strengthening"</formula>
    </cfRule>
    <cfRule type="cellIs" dxfId="5066" priority="4784" operator="equal">
      <formula>"3 = Needs some strengthening"</formula>
    </cfRule>
    <cfRule type="cellIs" dxfId="5065" priority="4785" operator="equal">
      <formula>"4 = Already present, no action needed"</formula>
    </cfRule>
  </conditionalFormatting>
  <conditionalFormatting sqref="N41">
    <cfRule type="cellIs" dxfId="5064" priority="4776" operator="equal">
      <formula>"0 = No answer/Not Applicable"</formula>
    </cfRule>
    <cfRule type="cellIs" dxfId="5063" priority="4777" operator="equal">
      <formula>"1 = Not present, needs to be developed"</formula>
    </cfRule>
    <cfRule type="cellIs" dxfId="5062" priority="4778" operator="equal">
      <formula>"2 = Needs a lot of strengthening"</formula>
    </cfRule>
    <cfRule type="cellIs" dxfId="5061" priority="4779" operator="equal">
      <formula>"3 = Needs some strengthening"</formula>
    </cfRule>
    <cfRule type="cellIs" dxfId="5060" priority="4780" operator="equal">
      <formula>"4 = Already present, no action needed"</formula>
    </cfRule>
  </conditionalFormatting>
  <conditionalFormatting sqref="N42">
    <cfRule type="cellIs" dxfId="5059" priority="4771" operator="equal">
      <formula>"0 = No answer/Not Applicable"</formula>
    </cfRule>
    <cfRule type="cellIs" dxfId="5058" priority="4772" operator="equal">
      <formula>"1 = Not present, needs to be developed"</formula>
    </cfRule>
    <cfRule type="cellIs" dxfId="5057" priority="4773" operator="equal">
      <formula>"2 = Needs a lot of strengthening"</formula>
    </cfRule>
    <cfRule type="cellIs" dxfId="5056" priority="4774" operator="equal">
      <formula>"3 = Needs some strengthening"</formula>
    </cfRule>
    <cfRule type="cellIs" dxfId="5055" priority="4775" operator="equal">
      <formula>"4 = Already present, no action needed"</formula>
    </cfRule>
  </conditionalFormatting>
  <conditionalFormatting sqref="N43">
    <cfRule type="cellIs" dxfId="5054" priority="4766" operator="equal">
      <formula>"0 = No answer/Not Applicable"</formula>
    </cfRule>
    <cfRule type="cellIs" dxfId="5053" priority="4767" operator="equal">
      <formula>"1 = Not present, needs to be developed"</formula>
    </cfRule>
    <cfRule type="cellIs" dxfId="5052" priority="4768" operator="equal">
      <formula>"2 = Needs a lot of strengthening"</formula>
    </cfRule>
    <cfRule type="cellIs" dxfId="5051" priority="4769" operator="equal">
      <formula>"3 = Needs some strengthening"</formula>
    </cfRule>
    <cfRule type="cellIs" dxfId="5050" priority="4770" operator="equal">
      <formula>"4 = Already present, no action needed"</formula>
    </cfRule>
  </conditionalFormatting>
  <conditionalFormatting sqref="N44">
    <cfRule type="cellIs" dxfId="5049" priority="4761" operator="equal">
      <formula>"0 = No answer/Not Applicable"</formula>
    </cfRule>
    <cfRule type="cellIs" dxfId="5048" priority="4762" operator="equal">
      <formula>"1 = Not present, needs to be developed"</formula>
    </cfRule>
    <cfRule type="cellIs" dxfId="5047" priority="4763" operator="equal">
      <formula>"2 = Needs a lot of strengthening"</formula>
    </cfRule>
    <cfRule type="cellIs" dxfId="5046" priority="4764" operator="equal">
      <formula>"3 = Needs some strengthening"</formula>
    </cfRule>
    <cfRule type="cellIs" dxfId="5045" priority="4765" operator="equal">
      <formula>"4 = Already present, no action needed"</formula>
    </cfRule>
  </conditionalFormatting>
  <conditionalFormatting sqref="N45">
    <cfRule type="cellIs" dxfId="5044" priority="4756" operator="equal">
      <formula>"0 = No answer/Not Applicable"</formula>
    </cfRule>
    <cfRule type="cellIs" dxfId="5043" priority="4757" operator="equal">
      <formula>"1 = Not present, needs to be developed"</formula>
    </cfRule>
    <cfRule type="cellIs" dxfId="5042" priority="4758" operator="equal">
      <formula>"2 = Needs a lot of strengthening"</formula>
    </cfRule>
    <cfRule type="cellIs" dxfId="5041" priority="4759" operator="equal">
      <formula>"3 = Needs some strengthening"</formula>
    </cfRule>
    <cfRule type="cellIs" dxfId="5040" priority="4760" operator="equal">
      <formula>"4 = Already present, no action needed"</formula>
    </cfRule>
  </conditionalFormatting>
  <conditionalFormatting sqref="N47">
    <cfRule type="cellIs" dxfId="5039" priority="4751" operator="equal">
      <formula>"0 = No answer/Not Applicable"</formula>
    </cfRule>
    <cfRule type="cellIs" dxfId="5038" priority="4752" operator="equal">
      <formula>"1 = Not present, needs to be developed"</formula>
    </cfRule>
    <cfRule type="cellIs" dxfId="5037" priority="4753" operator="equal">
      <formula>"2 = Needs a lot of strengthening"</formula>
    </cfRule>
    <cfRule type="cellIs" dxfId="5036" priority="4754" operator="equal">
      <formula>"3 = Needs some strengthening"</formula>
    </cfRule>
    <cfRule type="cellIs" dxfId="5035" priority="4755" operator="equal">
      <formula>"4 = Already present, no action needed"</formula>
    </cfRule>
  </conditionalFormatting>
  <conditionalFormatting sqref="N48">
    <cfRule type="cellIs" dxfId="5034" priority="4746" operator="equal">
      <formula>"0 = No answer/Not Applicable"</formula>
    </cfRule>
    <cfRule type="cellIs" dxfId="5033" priority="4747" operator="equal">
      <formula>"1 = Not present, needs to be developed"</formula>
    </cfRule>
    <cfRule type="cellIs" dxfId="5032" priority="4748" operator="equal">
      <formula>"2 = Needs a lot of strengthening"</formula>
    </cfRule>
    <cfRule type="cellIs" dxfId="5031" priority="4749" operator="equal">
      <formula>"3 = Needs some strengthening"</formula>
    </cfRule>
    <cfRule type="cellIs" dxfId="5030" priority="4750" operator="equal">
      <formula>"4 = Already present, no action needed"</formula>
    </cfRule>
  </conditionalFormatting>
  <conditionalFormatting sqref="N49">
    <cfRule type="cellIs" dxfId="5029" priority="4741" operator="equal">
      <formula>"0 = No answer/Not Applicable"</formula>
    </cfRule>
    <cfRule type="cellIs" dxfId="5028" priority="4742" operator="equal">
      <formula>"1 = Not present, needs to be developed"</formula>
    </cfRule>
    <cfRule type="cellIs" dxfId="5027" priority="4743" operator="equal">
      <formula>"2 = Needs a lot of strengthening"</formula>
    </cfRule>
    <cfRule type="cellIs" dxfId="5026" priority="4744" operator="equal">
      <formula>"3 = Needs some strengthening"</formula>
    </cfRule>
    <cfRule type="cellIs" dxfId="5025" priority="4745" operator="equal">
      <formula>"4 = Already present, no action needed"</formula>
    </cfRule>
  </conditionalFormatting>
  <conditionalFormatting sqref="N50">
    <cfRule type="cellIs" dxfId="5024" priority="4736" operator="equal">
      <formula>"0 = No answer/Not Applicable"</formula>
    </cfRule>
    <cfRule type="cellIs" dxfId="5023" priority="4737" operator="equal">
      <formula>"1 = Not present, needs to be developed"</formula>
    </cfRule>
    <cfRule type="cellIs" dxfId="5022" priority="4738" operator="equal">
      <formula>"2 = Needs a lot of strengthening"</formula>
    </cfRule>
    <cfRule type="cellIs" dxfId="5021" priority="4739" operator="equal">
      <formula>"3 = Needs some strengthening"</formula>
    </cfRule>
    <cfRule type="cellIs" dxfId="5020" priority="4740" operator="equal">
      <formula>"4 = Already present, no action needed"</formula>
    </cfRule>
  </conditionalFormatting>
  <conditionalFormatting sqref="N53">
    <cfRule type="cellIs" dxfId="5019" priority="4731" operator="equal">
      <formula>"0 = No answer/Not Applicable"</formula>
    </cfRule>
    <cfRule type="cellIs" dxfId="5018" priority="4732" operator="equal">
      <formula>"1 = Not present, needs to be developed"</formula>
    </cfRule>
    <cfRule type="cellIs" dxfId="5017" priority="4733" operator="equal">
      <formula>"2 = Needs a lot of strengthening"</formula>
    </cfRule>
    <cfRule type="cellIs" dxfId="5016" priority="4734" operator="equal">
      <formula>"3 = Needs some strengthening"</formula>
    </cfRule>
    <cfRule type="cellIs" dxfId="5015" priority="4735" operator="equal">
      <formula>"4 = Already present, no action needed"</formula>
    </cfRule>
  </conditionalFormatting>
  <conditionalFormatting sqref="N54">
    <cfRule type="cellIs" dxfId="5014" priority="4726" operator="equal">
      <formula>"0 = No answer/Not Applicable"</formula>
    </cfRule>
    <cfRule type="cellIs" dxfId="5013" priority="4727" operator="equal">
      <formula>"1 = Not present, needs to be developed"</formula>
    </cfRule>
    <cfRule type="cellIs" dxfId="5012" priority="4728" operator="equal">
      <formula>"2 = Needs a lot of strengthening"</formula>
    </cfRule>
    <cfRule type="cellIs" dxfId="5011" priority="4729" operator="equal">
      <formula>"3 = Needs some strengthening"</formula>
    </cfRule>
    <cfRule type="cellIs" dxfId="5010" priority="4730" operator="equal">
      <formula>"4 = Already present, no action needed"</formula>
    </cfRule>
  </conditionalFormatting>
  <conditionalFormatting sqref="N56">
    <cfRule type="cellIs" dxfId="5009" priority="4721" operator="equal">
      <formula>"0 = No answer/Not Applicable"</formula>
    </cfRule>
    <cfRule type="cellIs" dxfId="5008" priority="4722" operator="equal">
      <formula>"1 = Not present, needs to be developed"</formula>
    </cfRule>
    <cfRule type="cellIs" dxfId="5007" priority="4723" operator="equal">
      <formula>"2 = Needs a lot of strengthening"</formula>
    </cfRule>
    <cfRule type="cellIs" dxfId="5006" priority="4724" operator="equal">
      <formula>"3 = Needs some strengthening"</formula>
    </cfRule>
    <cfRule type="cellIs" dxfId="5005" priority="4725" operator="equal">
      <formula>"4 = Already present, no action needed"</formula>
    </cfRule>
  </conditionalFormatting>
  <conditionalFormatting sqref="N57">
    <cfRule type="cellIs" dxfId="5004" priority="4716" operator="equal">
      <formula>"0 = No answer/Not Applicable"</formula>
    </cfRule>
    <cfRule type="cellIs" dxfId="5003" priority="4717" operator="equal">
      <formula>"1 = Not present, needs to be developed"</formula>
    </cfRule>
    <cfRule type="cellIs" dxfId="5002" priority="4718" operator="equal">
      <formula>"2 = Needs a lot of strengthening"</formula>
    </cfRule>
    <cfRule type="cellIs" dxfId="5001" priority="4719" operator="equal">
      <formula>"3 = Needs some strengthening"</formula>
    </cfRule>
    <cfRule type="cellIs" dxfId="5000" priority="4720" operator="equal">
      <formula>"4 = Already present, no action needed"</formula>
    </cfRule>
  </conditionalFormatting>
  <conditionalFormatting sqref="N58">
    <cfRule type="cellIs" dxfId="4999" priority="4711" operator="equal">
      <formula>"0 = No answer/Not Applicable"</formula>
    </cfRule>
    <cfRule type="cellIs" dxfId="4998" priority="4712" operator="equal">
      <formula>"1 = Not present, needs to be developed"</formula>
    </cfRule>
    <cfRule type="cellIs" dxfId="4997" priority="4713" operator="equal">
      <formula>"2 = Needs a lot of strengthening"</formula>
    </cfRule>
    <cfRule type="cellIs" dxfId="4996" priority="4714" operator="equal">
      <formula>"3 = Needs some strengthening"</formula>
    </cfRule>
    <cfRule type="cellIs" dxfId="4995" priority="4715" operator="equal">
      <formula>"4 = Already present, no action needed"</formula>
    </cfRule>
  </conditionalFormatting>
  <conditionalFormatting sqref="N59">
    <cfRule type="cellIs" dxfId="4994" priority="4706" operator="equal">
      <formula>"0 = No answer/Not Applicable"</formula>
    </cfRule>
    <cfRule type="cellIs" dxfId="4993" priority="4707" operator="equal">
      <formula>"1 = Not present, needs to be developed"</formula>
    </cfRule>
    <cfRule type="cellIs" dxfId="4992" priority="4708" operator="equal">
      <formula>"2 = Needs a lot of strengthening"</formula>
    </cfRule>
    <cfRule type="cellIs" dxfId="4991" priority="4709" operator="equal">
      <formula>"3 = Needs some strengthening"</formula>
    </cfRule>
    <cfRule type="cellIs" dxfId="4990" priority="4710" operator="equal">
      <formula>"4 = Already present, no action needed"</formula>
    </cfRule>
  </conditionalFormatting>
  <conditionalFormatting sqref="N60">
    <cfRule type="cellIs" dxfId="4989" priority="4701" operator="equal">
      <formula>"0 = No answer/Not Applicable"</formula>
    </cfRule>
    <cfRule type="cellIs" dxfId="4988" priority="4702" operator="equal">
      <formula>"1 = Not present, needs to be developed"</formula>
    </cfRule>
    <cfRule type="cellIs" dxfId="4987" priority="4703" operator="equal">
      <formula>"2 = Needs a lot of strengthening"</formula>
    </cfRule>
    <cfRule type="cellIs" dxfId="4986" priority="4704" operator="equal">
      <formula>"3 = Needs some strengthening"</formula>
    </cfRule>
    <cfRule type="cellIs" dxfId="4985" priority="4705" operator="equal">
      <formula>"4 = Already present, no action needed"</formula>
    </cfRule>
  </conditionalFormatting>
  <conditionalFormatting sqref="N61">
    <cfRule type="cellIs" dxfId="4984" priority="4696" operator="equal">
      <formula>"0 = No answer/Not Applicable"</formula>
    </cfRule>
    <cfRule type="cellIs" dxfId="4983" priority="4697" operator="equal">
      <formula>"1 = Not present, needs to be developed"</formula>
    </cfRule>
    <cfRule type="cellIs" dxfId="4982" priority="4698" operator="equal">
      <formula>"2 = Needs a lot of strengthening"</formula>
    </cfRule>
    <cfRule type="cellIs" dxfId="4981" priority="4699" operator="equal">
      <formula>"3 = Needs some strengthening"</formula>
    </cfRule>
    <cfRule type="cellIs" dxfId="4980" priority="4700" operator="equal">
      <formula>"4 = Already present, no action needed"</formula>
    </cfRule>
  </conditionalFormatting>
  <conditionalFormatting sqref="N62">
    <cfRule type="cellIs" dxfId="4979" priority="4691" operator="equal">
      <formula>"0 = No answer/Not Applicable"</formula>
    </cfRule>
    <cfRule type="cellIs" dxfId="4978" priority="4692" operator="equal">
      <formula>"1 = Not present, needs to be developed"</formula>
    </cfRule>
    <cfRule type="cellIs" dxfId="4977" priority="4693" operator="equal">
      <formula>"2 = Needs a lot of strengthening"</formula>
    </cfRule>
    <cfRule type="cellIs" dxfId="4976" priority="4694" operator="equal">
      <formula>"3 = Needs some strengthening"</formula>
    </cfRule>
    <cfRule type="cellIs" dxfId="4975" priority="4695" operator="equal">
      <formula>"4 = Already present, no action needed"</formula>
    </cfRule>
  </conditionalFormatting>
  <conditionalFormatting sqref="N63">
    <cfRule type="cellIs" dxfId="4974" priority="4686" operator="equal">
      <formula>"0 = No answer/Not Applicable"</formula>
    </cfRule>
    <cfRule type="cellIs" dxfId="4973" priority="4687" operator="equal">
      <formula>"1 = Not present, needs to be developed"</formula>
    </cfRule>
    <cfRule type="cellIs" dxfId="4972" priority="4688" operator="equal">
      <formula>"2 = Needs a lot of strengthening"</formula>
    </cfRule>
    <cfRule type="cellIs" dxfId="4971" priority="4689" operator="equal">
      <formula>"3 = Needs some strengthening"</formula>
    </cfRule>
    <cfRule type="cellIs" dxfId="4970" priority="4690" operator="equal">
      <formula>"4 = Already present, no action needed"</formula>
    </cfRule>
  </conditionalFormatting>
  <conditionalFormatting sqref="N64">
    <cfRule type="cellIs" dxfId="4969" priority="4681" operator="equal">
      <formula>"0 = No answer/Not Applicable"</formula>
    </cfRule>
    <cfRule type="cellIs" dxfId="4968" priority="4682" operator="equal">
      <formula>"1 = Not present, needs to be developed"</formula>
    </cfRule>
    <cfRule type="cellIs" dxfId="4967" priority="4683" operator="equal">
      <formula>"2 = Needs a lot of strengthening"</formula>
    </cfRule>
    <cfRule type="cellIs" dxfId="4966" priority="4684" operator="equal">
      <formula>"3 = Needs some strengthening"</formula>
    </cfRule>
    <cfRule type="cellIs" dxfId="4965" priority="4685" operator="equal">
      <formula>"4 = Already present, no action needed"</formula>
    </cfRule>
  </conditionalFormatting>
  <conditionalFormatting sqref="P10">
    <cfRule type="cellIs" dxfId="4964" priority="4676" operator="equal">
      <formula>"0 = No answer/Not Applicable"</formula>
    </cfRule>
    <cfRule type="cellIs" dxfId="4963" priority="4677" operator="equal">
      <formula>"1 = Not present, needs to be developed"</formula>
    </cfRule>
    <cfRule type="cellIs" dxfId="4962" priority="4678" operator="equal">
      <formula>"2 = Needs a lot of strengthening"</formula>
    </cfRule>
    <cfRule type="cellIs" dxfId="4961" priority="4679" operator="equal">
      <formula>"3 = Needs some strengthening"</formula>
    </cfRule>
    <cfRule type="cellIs" dxfId="4960" priority="4680" operator="equal">
      <formula>"4 = Already present, no action needed"</formula>
    </cfRule>
  </conditionalFormatting>
  <conditionalFormatting sqref="P11">
    <cfRule type="cellIs" dxfId="4959" priority="4671" operator="equal">
      <formula>"0 = No answer/Not Applicable"</formula>
    </cfRule>
    <cfRule type="cellIs" dxfId="4958" priority="4672" operator="equal">
      <formula>"1 = Not present, needs to be developed"</formula>
    </cfRule>
    <cfRule type="cellIs" dxfId="4957" priority="4673" operator="equal">
      <formula>"2 = Needs a lot of strengthening"</formula>
    </cfRule>
    <cfRule type="cellIs" dxfId="4956" priority="4674" operator="equal">
      <formula>"3 = Needs some strengthening"</formula>
    </cfRule>
    <cfRule type="cellIs" dxfId="4955" priority="4675" operator="equal">
      <formula>"4 = Already present, no action needed"</formula>
    </cfRule>
  </conditionalFormatting>
  <conditionalFormatting sqref="P13">
    <cfRule type="cellIs" dxfId="4954" priority="4666" operator="equal">
      <formula>"0 = No answer/Not Applicable"</formula>
    </cfRule>
    <cfRule type="cellIs" dxfId="4953" priority="4667" operator="equal">
      <formula>"1 = Not present, needs to be developed"</formula>
    </cfRule>
    <cfRule type="cellIs" dxfId="4952" priority="4668" operator="equal">
      <formula>"2 = Needs a lot of strengthening"</formula>
    </cfRule>
    <cfRule type="cellIs" dxfId="4951" priority="4669" operator="equal">
      <formula>"3 = Needs some strengthening"</formula>
    </cfRule>
    <cfRule type="cellIs" dxfId="4950" priority="4670" operator="equal">
      <formula>"4 = Already present, no action needed"</formula>
    </cfRule>
  </conditionalFormatting>
  <conditionalFormatting sqref="P14">
    <cfRule type="cellIs" dxfId="4949" priority="4661" operator="equal">
      <formula>"0 = No answer/Not Applicable"</formula>
    </cfRule>
    <cfRule type="cellIs" dxfId="4948" priority="4662" operator="equal">
      <formula>"1 = Not present, needs to be developed"</formula>
    </cfRule>
    <cfRule type="cellIs" dxfId="4947" priority="4663" operator="equal">
      <formula>"2 = Needs a lot of strengthening"</formula>
    </cfRule>
    <cfRule type="cellIs" dxfId="4946" priority="4664" operator="equal">
      <formula>"3 = Needs some strengthening"</formula>
    </cfRule>
    <cfRule type="cellIs" dxfId="4945" priority="4665" operator="equal">
      <formula>"4 = Already present, no action needed"</formula>
    </cfRule>
  </conditionalFormatting>
  <conditionalFormatting sqref="P16">
    <cfRule type="cellIs" dxfId="4944" priority="4656" operator="equal">
      <formula>"0 = No answer/Not Applicable"</formula>
    </cfRule>
    <cfRule type="cellIs" dxfId="4943" priority="4657" operator="equal">
      <formula>"1 = Not present, needs to be developed"</formula>
    </cfRule>
    <cfRule type="cellIs" dxfId="4942" priority="4658" operator="equal">
      <formula>"2 = Needs a lot of strengthening"</formula>
    </cfRule>
    <cfRule type="cellIs" dxfId="4941" priority="4659" operator="equal">
      <formula>"3 = Needs some strengthening"</formula>
    </cfRule>
    <cfRule type="cellIs" dxfId="4940" priority="4660" operator="equal">
      <formula>"4 = Already present, no action needed"</formula>
    </cfRule>
  </conditionalFormatting>
  <conditionalFormatting sqref="P17">
    <cfRule type="cellIs" dxfId="4939" priority="4651" operator="equal">
      <formula>"0 = No answer/Not Applicable"</formula>
    </cfRule>
    <cfRule type="cellIs" dxfId="4938" priority="4652" operator="equal">
      <formula>"1 = Not present, needs to be developed"</formula>
    </cfRule>
    <cfRule type="cellIs" dxfId="4937" priority="4653" operator="equal">
      <formula>"2 = Needs a lot of strengthening"</formula>
    </cfRule>
    <cfRule type="cellIs" dxfId="4936" priority="4654" operator="equal">
      <formula>"3 = Needs some strengthening"</formula>
    </cfRule>
    <cfRule type="cellIs" dxfId="4935" priority="4655" operator="equal">
      <formula>"4 = Already present, no action needed"</formula>
    </cfRule>
  </conditionalFormatting>
  <conditionalFormatting sqref="P20">
    <cfRule type="cellIs" dxfId="4934" priority="4646" operator="equal">
      <formula>"0 = No answer/Not Applicable"</formula>
    </cfRule>
    <cfRule type="cellIs" dxfId="4933" priority="4647" operator="equal">
      <formula>"1 = Not present, needs to be developed"</formula>
    </cfRule>
    <cfRule type="cellIs" dxfId="4932" priority="4648" operator="equal">
      <formula>"2 = Needs a lot of strengthening"</formula>
    </cfRule>
    <cfRule type="cellIs" dxfId="4931" priority="4649" operator="equal">
      <formula>"3 = Needs some strengthening"</formula>
    </cfRule>
    <cfRule type="cellIs" dxfId="4930" priority="4650" operator="equal">
      <formula>"4 = Already present, no action needed"</formula>
    </cfRule>
  </conditionalFormatting>
  <conditionalFormatting sqref="P21">
    <cfRule type="cellIs" dxfId="4929" priority="4641" operator="equal">
      <formula>"0 = No answer/Not Applicable"</formula>
    </cfRule>
    <cfRule type="cellIs" dxfId="4928" priority="4642" operator="equal">
      <formula>"1 = Not present, needs to be developed"</formula>
    </cfRule>
    <cfRule type="cellIs" dxfId="4927" priority="4643" operator="equal">
      <formula>"2 = Needs a lot of strengthening"</formula>
    </cfRule>
    <cfRule type="cellIs" dxfId="4926" priority="4644" operator="equal">
      <formula>"3 = Needs some strengthening"</formula>
    </cfRule>
    <cfRule type="cellIs" dxfId="4925" priority="4645" operator="equal">
      <formula>"4 = Already present, no action needed"</formula>
    </cfRule>
  </conditionalFormatting>
  <conditionalFormatting sqref="P22">
    <cfRule type="cellIs" dxfId="4924" priority="4636" operator="equal">
      <formula>"0 = No answer/Not Applicable"</formula>
    </cfRule>
    <cfRule type="cellIs" dxfId="4923" priority="4637" operator="equal">
      <formula>"1 = Not present, needs to be developed"</formula>
    </cfRule>
    <cfRule type="cellIs" dxfId="4922" priority="4638" operator="equal">
      <formula>"2 = Needs a lot of strengthening"</formula>
    </cfRule>
    <cfRule type="cellIs" dxfId="4921" priority="4639" operator="equal">
      <formula>"3 = Needs some strengthening"</formula>
    </cfRule>
    <cfRule type="cellIs" dxfId="4920" priority="4640" operator="equal">
      <formula>"4 = Already present, no action needed"</formula>
    </cfRule>
  </conditionalFormatting>
  <conditionalFormatting sqref="P24">
    <cfRule type="cellIs" dxfId="4919" priority="4631" operator="equal">
      <formula>"0 = No answer/Not Applicable"</formula>
    </cfRule>
    <cfRule type="cellIs" dxfId="4918" priority="4632" operator="equal">
      <formula>"1 = Not present, needs to be developed"</formula>
    </cfRule>
    <cfRule type="cellIs" dxfId="4917" priority="4633" operator="equal">
      <formula>"2 = Needs a lot of strengthening"</formula>
    </cfRule>
    <cfRule type="cellIs" dxfId="4916" priority="4634" operator="equal">
      <formula>"3 = Needs some strengthening"</formula>
    </cfRule>
    <cfRule type="cellIs" dxfId="4915" priority="4635" operator="equal">
      <formula>"4 = Already present, no action needed"</formula>
    </cfRule>
  </conditionalFormatting>
  <conditionalFormatting sqref="P25">
    <cfRule type="cellIs" dxfId="4914" priority="4626" operator="equal">
      <formula>"0 = No answer/Not Applicable"</formula>
    </cfRule>
    <cfRule type="cellIs" dxfId="4913" priority="4627" operator="equal">
      <formula>"1 = Not present, needs to be developed"</formula>
    </cfRule>
    <cfRule type="cellIs" dxfId="4912" priority="4628" operator="equal">
      <formula>"2 = Needs a lot of strengthening"</formula>
    </cfRule>
    <cfRule type="cellIs" dxfId="4911" priority="4629" operator="equal">
      <formula>"3 = Needs some strengthening"</formula>
    </cfRule>
    <cfRule type="cellIs" dxfId="4910" priority="4630" operator="equal">
      <formula>"4 = Already present, no action needed"</formula>
    </cfRule>
  </conditionalFormatting>
  <conditionalFormatting sqref="P28">
    <cfRule type="cellIs" dxfId="4909" priority="4621" operator="equal">
      <formula>"0 = No answer/Not Applicable"</formula>
    </cfRule>
    <cfRule type="cellIs" dxfId="4908" priority="4622" operator="equal">
      <formula>"1 = Not present, needs to be developed"</formula>
    </cfRule>
    <cfRule type="cellIs" dxfId="4907" priority="4623" operator="equal">
      <formula>"2 = Needs a lot of strengthening"</formula>
    </cfRule>
    <cfRule type="cellIs" dxfId="4906" priority="4624" operator="equal">
      <formula>"3 = Needs some strengthening"</formula>
    </cfRule>
    <cfRule type="cellIs" dxfId="4905" priority="4625" operator="equal">
      <formula>"4 = Already present, no action needed"</formula>
    </cfRule>
  </conditionalFormatting>
  <conditionalFormatting sqref="P29">
    <cfRule type="cellIs" dxfId="4904" priority="4616" operator="equal">
      <formula>"0 = No answer/Not Applicable"</formula>
    </cfRule>
    <cfRule type="cellIs" dxfId="4903" priority="4617" operator="equal">
      <formula>"1 = Not present, needs to be developed"</formula>
    </cfRule>
    <cfRule type="cellIs" dxfId="4902" priority="4618" operator="equal">
      <formula>"2 = Needs a lot of strengthening"</formula>
    </cfRule>
    <cfRule type="cellIs" dxfId="4901" priority="4619" operator="equal">
      <formula>"3 = Needs some strengthening"</formula>
    </cfRule>
    <cfRule type="cellIs" dxfId="4900" priority="4620" operator="equal">
      <formula>"4 = Already present, no action needed"</formula>
    </cfRule>
  </conditionalFormatting>
  <conditionalFormatting sqref="P30">
    <cfRule type="cellIs" dxfId="4899" priority="4611" operator="equal">
      <formula>"0 = No answer/Not Applicable"</formula>
    </cfRule>
    <cfRule type="cellIs" dxfId="4898" priority="4612" operator="equal">
      <formula>"1 = Not present, needs to be developed"</formula>
    </cfRule>
    <cfRule type="cellIs" dxfId="4897" priority="4613" operator="equal">
      <formula>"2 = Needs a lot of strengthening"</formula>
    </cfRule>
    <cfRule type="cellIs" dxfId="4896" priority="4614" operator="equal">
      <formula>"3 = Needs some strengthening"</formula>
    </cfRule>
    <cfRule type="cellIs" dxfId="4895" priority="4615" operator="equal">
      <formula>"4 = Already present, no action needed"</formula>
    </cfRule>
  </conditionalFormatting>
  <conditionalFormatting sqref="P32">
    <cfRule type="cellIs" dxfId="4894" priority="4606" operator="equal">
      <formula>"0 = No answer/Not Applicable"</formula>
    </cfRule>
    <cfRule type="cellIs" dxfId="4893" priority="4607" operator="equal">
      <formula>"1 = Not present, needs to be developed"</formula>
    </cfRule>
    <cfRule type="cellIs" dxfId="4892" priority="4608" operator="equal">
      <formula>"2 = Needs a lot of strengthening"</formula>
    </cfRule>
    <cfRule type="cellIs" dxfId="4891" priority="4609" operator="equal">
      <formula>"3 = Needs some strengthening"</formula>
    </cfRule>
    <cfRule type="cellIs" dxfId="4890" priority="4610" operator="equal">
      <formula>"4 = Already present, no action needed"</formula>
    </cfRule>
  </conditionalFormatting>
  <conditionalFormatting sqref="P34">
    <cfRule type="cellIs" dxfId="4889" priority="4601" operator="equal">
      <formula>"0 = No answer/Not Applicable"</formula>
    </cfRule>
    <cfRule type="cellIs" dxfId="4888" priority="4602" operator="equal">
      <formula>"1 = Not present, needs to be developed"</formula>
    </cfRule>
    <cfRule type="cellIs" dxfId="4887" priority="4603" operator="equal">
      <formula>"2 = Needs a lot of strengthening"</formula>
    </cfRule>
    <cfRule type="cellIs" dxfId="4886" priority="4604" operator="equal">
      <formula>"3 = Needs some strengthening"</formula>
    </cfRule>
    <cfRule type="cellIs" dxfId="4885" priority="4605" operator="equal">
      <formula>"4 = Already present, no action needed"</formula>
    </cfRule>
  </conditionalFormatting>
  <conditionalFormatting sqref="P37">
    <cfRule type="cellIs" dxfId="4884" priority="4596" operator="equal">
      <formula>"0 = No answer/Not Applicable"</formula>
    </cfRule>
    <cfRule type="cellIs" dxfId="4883" priority="4597" operator="equal">
      <formula>"1 = Not present, needs to be developed"</formula>
    </cfRule>
    <cfRule type="cellIs" dxfId="4882" priority="4598" operator="equal">
      <formula>"2 = Needs a lot of strengthening"</formula>
    </cfRule>
    <cfRule type="cellIs" dxfId="4881" priority="4599" operator="equal">
      <formula>"3 = Needs some strengthening"</formula>
    </cfRule>
    <cfRule type="cellIs" dxfId="4880" priority="4600" operator="equal">
      <formula>"4 = Already present, no action needed"</formula>
    </cfRule>
  </conditionalFormatting>
  <conditionalFormatting sqref="P38">
    <cfRule type="cellIs" dxfId="4879" priority="4591" operator="equal">
      <formula>"0 = No answer/Not Applicable"</formula>
    </cfRule>
    <cfRule type="cellIs" dxfId="4878" priority="4592" operator="equal">
      <formula>"1 = Not present, needs to be developed"</formula>
    </cfRule>
    <cfRule type="cellIs" dxfId="4877" priority="4593" operator="equal">
      <formula>"2 = Needs a lot of strengthening"</formula>
    </cfRule>
    <cfRule type="cellIs" dxfId="4876" priority="4594" operator="equal">
      <formula>"3 = Needs some strengthening"</formula>
    </cfRule>
    <cfRule type="cellIs" dxfId="4875" priority="4595" operator="equal">
      <formula>"4 = Already present, no action needed"</formula>
    </cfRule>
  </conditionalFormatting>
  <conditionalFormatting sqref="P39">
    <cfRule type="cellIs" dxfId="4874" priority="4586" operator="equal">
      <formula>"0 = No answer/Not Applicable"</formula>
    </cfRule>
    <cfRule type="cellIs" dxfId="4873" priority="4587" operator="equal">
      <formula>"1 = Not present, needs to be developed"</formula>
    </cfRule>
    <cfRule type="cellIs" dxfId="4872" priority="4588" operator="equal">
      <formula>"2 = Needs a lot of strengthening"</formula>
    </cfRule>
    <cfRule type="cellIs" dxfId="4871" priority="4589" operator="equal">
      <formula>"3 = Needs some strengthening"</formula>
    </cfRule>
    <cfRule type="cellIs" dxfId="4870" priority="4590" operator="equal">
      <formula>"4 = Already present, no action needed"</formula>
    </cfRule>
  </conditionalFormatting>
  <conditionalFormatting sqref="P41">
    <cfRule type="cellIs" dxfId="4869" priority="4581" operator="equal">
      <formula>"0 = No answer/Not Applicable"</formula>
    </cfRule>
    <cfRule type="cellIs" dxfId="4868" priority="4582" operator="equal">
      <formula>"1 = Not present, needs to be developed"</formula>
    </cfRule>
    <cfRule type="cellIs" dxfId="4867" priority="4583" operator="equal">
      <formula>"2 = Needs a lot of strengthening"</formula>
    </cfRule>
    <cfRule type="cellIs" dxfId="4866" priority="4584" operator="equal">
      <formula>"3 = Needs some strengthening"</formula>
    </cfRule>
    <cfRule type="cellIs" dxfId="4865" priority="4585" operator="equal">
      <formula>"4 = Already present, no action needed"</formula>
    </cfRule>
  </conditionalFormatting>
  <conditionalFormatting sqref="P42">
    <cfRule type="cellIs" dxfId="4864" priority="4576" operator="equal">
      <formula>"0 = No answer/Not Applicable"</formula>
    </cfRule>
    <cfRule type="cellIs" dxfId="4863" priority="4577" operator="equal">
      <formula>"1 = Not present, needs to be developed"</formula>
    </cfRule>
    <cfRule type="cellIs" dxfId="4862" priority="4578" operator="equal">
      <formula>"2 = Needs a lot of strengthening"</formula>
    </cfRule>
    <cfRule type="cellIs" dxfId="4861" priority="4579" operator="equal">
      <formula>"3 = Needs some strengthening"</formula>
    </cfRule>
    <cfRule type="cellIs" dxfId="4860" priority="4580" operator="equal">
      <formula>"4 = Already present, no action needed"</formula>
    </cfRule>
  </conditionalFormatting>
  <conditionalFormatting sqref="P43">
    <cfRule type="cellIs" dxfId="4859" priority="4571" operator="equal">
      <formula>"0 = No answer/Not Applicable"</formula>
    </cfRule>
    <cfRule type="cellIs" dxfId="4858" priority="4572" operator="equal">
      <formula>"1 = Not present, needs to be developed"</formula>
    </cfRule>
    <cfRule type="cellIs" dxfId="4857" priority="4573" operator="equal">
      <formula>"2 = Needs a lot of strengthening"</formula>
    </cfRule>
    <cfRule type="cellIs" dxfId="4856" priority="4574" operator="equal">
      <formula>"3 = Needs some strengthening"</formula>
    </cfRule>
    <cfRule type="cellIs" dxfId="4855" priority="4575" operator="equal">
      <formula>"4 = Already present, no action needed"</formula>
    </cfRule>
  </conditionalFormatting>
  <conditionalFormatting sqref="P44">
    <cfRule type="cellIs" dxfId="4854" priority="4566" operator="equal">
      <formula>"0 = No answer/Not Applicable"</formula>
    </cfRule>
    <cfRule type="cellIs" dxfId="4853" priority="4567" operator="equal">
      <formula>"1 = Not present, needs to be developed"</formula>
    </cfRule>
    <cfRule type="cellIs" dxfId="4852" priority="4568" operator="equal">
      <formula>"2 = Needs a lot of strengthening"</formula>
    </cfRule>
    <cfRule type="cellIs" dxfId="4851" priority="4569" operator="equal">
      <formula>"3 = Needs some strengthening"</formula>
    </cfRule>
    <cfRule type="cellIs" dxfId="4850" priority="4570" operator="equal">
      <formula>"4 = Already present, no action needed"</formula>
    </cfRule>
  </conditionalFormatting>
  <conditionalFormatting sqref="P45">
    <cfRule type="cellIs" dxfId="4849" priority="4561" operator="equal">
      <formula>"0 = No answer/Not Applicable"</formula>
    </cfRule>
    <cfRule type="cellIs" dxfId="4848" priority="4562" operator="equal">
      <formula>"1 = Not present, needs to be developed"</formula>
    </cfRule>
    <cfRule type="cellIs" dxfId="4847" priority="4563" operator="equal">
      <formula>"2 = Needs a lot of strengthening"</formula>
    </cfRule>
    <cfRule type="cellIs" dxfId="4846" priority="4564" operator="equal">
      <formula>"3 = Needs some strengthening"</formula>
    </cfRule>
    <cfRule type="cellIs" dxfId="4845" priority="4565" operator="equal">
      <formula>"4 = Already present, no action needed"</formula>
    </cfRule>
  </conditionalFormatting>
  <conditionalFormatting sqref="P47">
    <cfRule type="cellIs" dxfId="4844" priority="4556" operator="equal">
      <formula>"0 = No answer/Not Applicable"</formula>
    </cfRule>
    <cfRule type="cellIs" dxfId="4843" priority="4557" operator="equal">
      <formula>"1 = Not present, needs to be developed"</formula>
    </cfRule>
    <cfRule type="cellIs" dxfId="4842" priority="4558" operator="equal">
      <formula>"2 = Needs a lot of strengthening"</formula>
    </cfRule>
    <cfRule type="cellIs" dxfId="4841" priority="4559" operator="equal">
      <formula>"3 = Needs some strengthening"</formula>
    </cfRule>
    <cfRule type="cellIs" dxfId="4840" priority="4560" operator="equal">
      <formula>"4 = Already present, no action needed"</formula>
    </cfRule>
  </conditionalFormatting>
  <conditionalFormatting sqref="P48">
    <cfRule type="cellIs" dxfId="4839" priority="4551" operator="equal">
      <formula>"0 = No answer/Not Applicable"</formula>
    </cfRule>
    <cfRule type="cellIs" dxfId="4838" priority="4552" operator="equal">
      <formula>"1 = Not present, needs to be developed"</formula>
    </cfRule>
    <cfRule type="cellIs" dxfId="4837" priority="4553" operator="equal">
      <formula>"2 = Needs a lot of strengthening"</formula>
    </cfRule>
    <cfRule type="cellIs" dxfId="4836" priority="4554" operator="equal">
      <formula>"3 = Needs some strengthening"</formula>
    </cfRule>
    <cfRule type="cellIs" dxfId="4835" priority="4555" operator="equal">
      <formula>"4 = Already present, no action needed"</formula>
    </cfRule>
  </conditionalFormatting>
  <conditionalFormatting sqref="P49">
    <cfRule type="cellIs" dxfId="4834" priority="4546" operator="equal">
      <formula>"0 = No answer/Not Applicable"</formula>
    </cfRule>
    <cfRule type="cellIs" dxfId="4833" priority="4547" operator="equal">
      <formula>"1 = Not present, needs to be developed"</formula>
    </cfRule>
    <cfRule type="cellIs" dxfId="4832" priority="4548" operator="equal">
      <formula>"2 = Needs a lot of strengthening"</formula>
    </cfRule>
    <cfRule type="cellIs" dxfId="4831" priority="4549" operator="equal">
      <formula>"3 = Needs some strengthening"</formula>
    </cfRule>
    <cfRule type="cellIs" dxfId="4830" priority="4550" operator="equal">
      <formula>"4 = Already present, no action needed"</formula>
    </cfRule>
  </conditionalFormatting>
  <conditionalFormatting sqref="P50">
    <cfRule type="cellIs" dxfId="4829" priority="4541" operator="equal">
      <formula>"0 = No answer/Not Applicable"</formula>
    </cfRule>
    <cfRule type="cellIs" dxfId="4828" priority="4542" operator="equal">
      <formula>"1 = Not present, needs to be developed"</formula>
    </cfRule>
    <cfRule type="cellIs" dxfId="4827" priority="4543" operator="equal">
      <formula>"2 = Needs a lot of strengthening"</formula>
    </cfRule>
    <cfRule type="cellIs" dxfId="4826" priority="4544" operator="equal">
      <formula>"3 = Needs some strengthening"</formula>
    </cfRule>
    <cfRule type="cellIs" dxfId="4825" priority="4545" operator="equal">
      <formula>"4 = Already present, no action needed"</formula>
    </cfRule>
  </conditionalFormatting>
  <conditionalFormatting sqref="P53">
    <cfRule type="cellIs" dxfId="4824" priority="4536" operator="equal">
      <formula>"0 = No answer/Not Applicable"</formula>
    </cfRule>
    <cfRule type="cellIs" dxfId="4823" priority="4537" operator="equal">
      <formula>"1 = Not present, needs to be developed"</formula>
    </cfRule>
    <cfRule type="cellIs" dxfId="4822" priority="4538" operator="equal">
      <formula>"2 = Needs a lot of strengthening"</formula>
    </cfRule>
    <cfRule type="cellIs" dxfId="4821" priority="4539" operator="equal">
      <formula>"3 = Needs some strengthening"</formula>
    </cfRule>
    <cfRule type="cellIs" dxfId="4820" priority="4540" operator="equal">
      <formula>"4 = Already present, no action needed"</formula>
    </cfRule>
  </conditionalFormatting>
  <conditionalFormatting sqref="P54">
    <cfRule type="cellIs" dxfId="4819" priority="4531" operator="equal">
      <formula>"0 = No answer/Not Applicable"</formula>
    </cfRule>
    <cfRule type="cellIs" dxfId="4818" priority="4532" operator="equal">
      <formula>"1 = Not present, needs to be developed"</formula>
    </cfRule>
    <cfRule type="cellIs" dxfId="4817" priority="4533" operator="equal">
      <formula>"2 = Needs a lot of strengthening"</formula>
    </cfRule>
    <cfRule type="cellIs" dxfId="4816" priority="4534" operator="equal">
      <formula>"3 = Needs some strengthening"</formula>
    </cfRule>
    <cfRule type="cellIs" dxfId="4815" priority="4535" operator="equal">
      <formula>"4 = Already present, no action needed"</formula>
    </cfRule>
  </conditionalFormatting>
  <conditionalFormatting sqref="P56">
    <cfRule type="cellIs" dxfId="4814" priority="4526" operator="equal">
      <formula>"0 = No answer/Not Applicable"</formula>
    </cfRule>
    <cfRule type="cellIs" dxfId="4813" priority="4527" operator="equal">
      <formula>"1 = Not present, needs to be developed"</formula>
    </cfRule>
    <cfRule type="cellIs" dxfId="4812" priority="4528" operator="equal">
      <formula>"2 = Needs a lot of strengthening"</formula>
    </cfRule>
    <cfRule type="cellIs" dxfId="4811" priority="4529" operator="equal">
      <formula>"3 = Needs some strengthening"</formula>
    </cfRule>
    <cfRule type="cellIs" dxfId="4810" priority="4530" operator="equal">
      <formula>"4 = Already present, no action needed"</formula>
    </cfRule>
  </conditionalFormatting>
  <conditionalFormatting sqref="P57">
    <cfRule type="cellIs" dxfId="4809" priority="4521" operator="equal">
      <formula>"0 = No answer/Not Applicable"</formula>
    </cfRule>
    <cfRule type="cellIs" dxfId="4808" priority="4522" operator="equal">
      <formula>"1 = Not present, needs to be developed"</formula>
    </cfRule>
    <cfRule type="cellIs" dxfId="4807" priority="4523" operator="equal">
      <formula>"2 = Needs a lot of strengthening"</formula>
    </cfRule>
    <cfRule type="cellIs" dxfId="4806" priority="4524" operator="equal">
      <formula>"3 = Needs some strengthening"</formula>
    </cfRule>
    <cfRule type="cellIs" dxfId="4805" priority="4525" operator="equal">
      <formula>"4 = Already present, no action needed"</formula>
    </cfRule>
  </conditionalFormatting>
  <conditionalFormatting sqref="P58">
    <cfRule type="cellIs" dxfId="4804" priority="4516" operator="equal">
      <formula>"0 = No answer/Not Applicable"</formula>
    </cfRule>
    <cfRule type="cellIs" dxfId="4803" priority="4517" operator="equal">
      <formula>"1 = Not present, needs to be developed"</formula>
    </cfRule>
    <cfRule type="cellIs" dxfId="4802" priority="4518" operator="equal">
      <formula>"2 = Needs a lot of strengthening"</formula>
    </cfRule>
    <cfRule type="cellIs" dxfId="4801" priority="4519" operator="equal">
      <formula>"3 = Needs some strengthening"</formula>
    </cfRule>
    <cfRule type="cellIs" dxfId="4800" priority="4520" operator="equal">
      <formula>"4 = Already present, no action needed"</formula>
    </cfRule>
  </conditionalFormatting>
  <conditionalFormatting sqref="P59">
    <cfRule type="cellIs" dxfId="4799" priority="4511" operator="equal">
      <formula>"0 = No answer/Not Applicable"</formula>
    </cfRule>
    <cfRule type="cellIs" dxfId="4798" priority="4512" operator="equal">
      <formula>"1 = Not present, needs to be developed"</formula>
    </cfRule>
    <cfRule type="cellIs" dxfId="4797" priority="4513" operator="equal">
      <formula>"2 = Needs a lot of strengthening"</formula>
    </cfRule>
    <cfRule type="cellIs" dxfId="4796" priority="4514" operator="equal">
      <formula>"3 = Needs some strengthening"</formula>
    </cfRule>
    <cfRule type="cellIs" dxfId="4795" priority="4515" operator="equal">
      <formula>"4 = Already present, no action needed"</formula>
    </cfRule>
  </conditionalFormatting>
  <conditionalFormatting sqref="P60">
    <cfRule type="cellIs" dxfId="4794" priority="4506" operator="equal">
      <formula>"0 = No answer/Not Applicable"</formula>
    </cfRule>
    <cfRule type="cellIs" dxfId="4793" priority="4507" operator="equal">
      <formula>"1 = Not present, needs to be developed"</formula>
    </cfRule>
    <cfRule type="cellIs" dxfId="4792" priority="4508" operator="equal">
      <formula>"2 = Needs a lot of strengthening"</formula>
    </cfRule>
    <cfRule type="cellIs" dxfId="4791" priority="4509" operator="equal">
      <formula>"3 = Needs some strengthening"</formula>
    </cfRule>
    <cfRule type="cellIs" dxfId="4790" priority="4510" operator="equal">
      <formula>"4 = Already present, no action needed"</formula>
    </cfRule>
  </conditionalFormatting>
  <conditionalFormatting sqref="P61">
    <cfRule type="cellIs" dxfId="4789" priority="4501" operator="equal">
      <formula>"0 = No answer/Not Applicable"</formula>
    </cfRule>
    <cfRule type="cellIs" dxfId="4788" priority="4502" operator="equal">
      <formula>"1 = Not present, needs to be developed"</formula>
    </cfRule>
    <cfRule type="cellIs" dxfId="4787" priority="4503" operator="equal">
      <formula>"2 = Needs a lot of strengthening"</formula>
    </cfRule>
    <cfRule type="cellIs" dxfId="4786" priority="4504" operator="equal">
      <formula>"3 = Needs some strengthening"</formula>
    </cfRule>
    <cfRule type="cellIs" dxfId="4785" priority="4505" operator="equal">
      <formula>"4 = Already present, no action needed"</formula>
    </cfRule>
  </conditionalFormatting>
  <conditionalFormatting sqref="P62">
    <cfRule type="cellIs" dxfId="4784" priority="4496" operator="equal">
      <formula>"0 = No answer/Not Applicable"</formula>
    </cfRule>
    <cfRule type="cellIs" dxfId="4783" priority="4497" operator="equal">
      <formula>"1 = Not present, needs to be developed"</formula>
    </cfRule>
    <cfRule type="cellIs" dxfId="4782" priority="4498" operator="equal">
      <formula>"2 = Needs a lot of strengthening"</formula>
    </cfRule>
    <cfRule type="cellIs" dxfId="4781" priority="4499" operator="equal">
      <formula>"3 = Needs some strengthening"</formula>
    </cfRule>
    <cfRule type="cellIs" dxfId="4780" priority="4500" operator="equal">
      <formula>"4 = Already present, no action needed"</formula>
    </cfRule>
  </conditionalFormatting>
  <conditionalFormatting sqref="P63">
    <cfRule type="cellIs" dxfId="4779" priority="4491" operator="equal">
      <formula>"0 = No answer/Not Applicable"</formula>
    </cfRule>
    <cfRule type="cellIs" dxfId="4778" priority="4492" operator="equal">
      <formula>"1 = Not present, needs to be developed"</formula>
    </cfRule>
    <cfRule type="cellIs" dxfId="4777" priority="4493" operator="equal">
      <formula>"2 = Needs a lot of strengthening"</formula>
    </cfRule>
    <cfRule type="cellIs" dxfId="4776" priority="4494" operator="equal">
      <formula>"3 = Needs some strengthening"</formula>
    </cfRule>
    <cfRule type="cellIs" dxfId="4775" priority="4495" operator="equal">
      <formula>"4 = Already present, no action needed"</formula>
    </cfRule>
  </conditionalFormatting>
  <conditionalFormatting sqref="P64">
    <cfRule type="cellIs" dxfId="4774" priority="4486" operator="equal">
      <formula>"0 = No answer/Not Applicable"</formula>
    </cfRule>
    <cfRule type="cellIs" dxfId="4773" priority="4487" operator="equal">
      <formula>"1 = Not present, needs to be developed"</formula>
    </cfRule>
    <cfRule type="cellIs" dxfId="4772" priority="4488" operator="equal">
      <formula>"2 = Needs a lot of strengthening"</formula>
    </cfRule>
    <cfRule type="cellIs" dxfId="4771" priority="4489" operator="equal">
      <formula>"3 = Needs some strengthening"</formula>
    </cfRule>
    <cfRule type="cellIs" dxfId="4770" priority="4490" operator="equal">
      <formula>"4 = Already present, no action needed"</formula>
    </cfRule>
  </conditionalFormatting>
  <conditionalFormatting sqref="R10">
    <cfRule type="cellIs" dxfId="4769" priority="4481" operator="equal">
      <formula>"0 = No answer/Not Applicable"</formula>
    </cfRule>
    <cfRule type="cellIs" dxfId="4768" priority="4482" operator="equal">
      <formula>"1 = Not present, needs to be developed"</formula>
    </cfRule>
    <cfRule type="cellIs" dxfId="4767" priority="4483" operator="equal">
      <formula>"2 = Needs a lot of strengthening"</formula>
    </cfRule>
    <cfRule type="cellIs" dxfId="4766" priority="4484" operator="equal">
      <formula>"3 = Needs some strengthening"</formula>
    </cfRule>
    <cfRule type="cellIs" dxfId="4765" priority="4485" operator="equal">
      <formula>"4 = Already present, no action needed"</formula>
    </cfRule>
  </conditionalFormatting>
  <conditionalFormatting sqref="R11">
    <cfRule type="cellIs" dxfId="4764" priority="4476" operator="equal">
      <formula>"0 = No answer/Not Applicable"</formula>
    </cfRule>
    <cfRule type="cellIs" dxfId="4763" priority="4477" operator="equal">
      <formula>"1 = Not present, needs to be developed"</formula>
    </cfRule>
    <cfRule type="cellIs" dxfId="4762" priority="4478" operator="equal">
      <formula>"2 = Needs a lot of strengthening"</formula>
    </cfRule>
    <cfRule type="cellIs" dxfId="4761" priority="4479" operator="equal">
      <formula>"3 = Needs some strengthening"</formula>
    </cfRule>
    <cfRule type="cellIs" dxfId="4760" priority="4480" operator="equal">
      <formula>"4 = Already present, no action needed"</formula>
    </cfRule>
  </conditionalFormatting>
  <conditionalFormatting sqref="R13">
    <cfRule type="cellIs" dxfId="4759" priority="4471" operator="equal">
      <formula>"0 = No answer/Not Applicable"</formula>
    </cfRule>
    <cfRule type="cellIs" dxfId="4758" priority="4472" operator="equal">
      <formula>"1 = Not present, needs to be developed"</formula>
    </cfRule>
    <cfRule type="cellIs" dxfId="4757" priority="4473" operator="equal">
      <formula>"2 = Needs a lot of strengthening"</formula>
    </cfRule>
    <cfRule type="cellIs" dxfId="4756" priority="4474" operator="equal">
      <formula>"3 = Needs some strengthening"</formula>
    </cfRule>
    <cfRule type="cellIs" dxfId="4755" priority="4475" operator="equal">
      <formula>"4 = Already present, no action needed"</formula>
    </cfRule>
  </conditionalFormatting>
  <conditionalFormatting sqref="R14">
    <cfRule type="cellIs" dxfId="4754" priority="4466" operator="equal">
      <formula>"0 = No answer/Not Applicable"</formula>
    </cfRule>
    <cfRule type="cellIs" dxfId="4753" priority="4467" operator="equal">
      <formula>"1 = Not present, needs to be developed"</formula>
    </cfRule>
    <cfRule type="cellIs" dxfId="4752" priority="4468" operator="equal">
      <formula>"2 = Needs a lot of strengthening"</formula>
    </cfRule>
    <cfRule type="cellIs" dxfId="4751" priority="4469" operator="equal">
      <formula>"3 = Needs some strengthening"</formula>
    </cfRule>
    <cfRule type="cellIs" dxfId="4750" priority="4470" operator="equal">
      <formula>"4 = Already present, no action needed"</formula>
    </cfRule>
  </conditionalFormatting>
  <conditionalFormatting sqref="R16">
    <cfRule type="cellIs" dxfId="4749" priority="4461" operator="equal">
      <formula>"0 = No answer/Not Applicable"</formula>
    </cfRule>
    <cfRule type="cellIs" dxfId="4748" priority="4462" operator="equal">
      <formula>"1 = Not present, needs to be developed"</formula>
    </cfRule>
    <cfRule type="cellIs" dxfId="4747" priority="4463" operator="equal">
      <formula>"2 = Needs a lot of strengthening"</formula>
    </cfRule>
    <cfRule type="cellIs" dxfId="4746" priority="4464" operator="equal">
      <formula>"3 = Needs some strengthening"</formula>
    </cfRule>
    <cfRule type="cellIs" dxfId="4745" priority="4465" operator="equal">
      <formula>"4 = Already present, no action needed"</formula>
    </cfRule>
  </conditionalFormatting>
  <conditionalFormatting sqref="R17">
    <cfRule type="cellIs" dxfId="4744" priority="4456" operator="equal">
      <formula>"0 = No answer/Not Applicable"</formula>
    </cfRule>
    <cfRule type="cellIs" dxfId="4743" priority="4457" operator="equal">
      <formula>"1 = Not present, needs to be developed"</formula>
    </cfRule>
    <cfRule type="cellIs" dxfId="4742" priority="4458" operator="equal">
      <formula>"2 = Needs a lot of strengthening"</formula>
    </cfRule>
    <cfRule type="cellIs" dxfId="4741" priority="4459" operator="equal">
      <formula>"3 = Needs some strengthening"</formula>
    </cfRule>
    <cfRule type="cellIs" dxfId="4740" priority="4460" operator="equal">
      <formula>"4 = Already present, no action needed"</formula>
    </cfRule>
  </conditionalFormatting>
  <conditionalFormatting sqref="R20">
    <cfRule type="cellIs" dxfId="4739" priority="4451" operator="equal">
      <formula>"0 = No answer/Not Applicable"</formula>
    </cfRule>
    <cfRule type="cellIs" dxfId="4738" priority="4452" operator="equal">
      <formula>"1 = Not present, needs to be developed"</formula>
    </cfRule>
    <cfRule type="cellIs" dxfId="4737" priority="4453" operator="equal">
      <formula>"2 = Needs a lot of strengthening"</formula>
    </cfRule>
    <cfRule type="cellIs" dxfId="4736" priority="4454" operator="equal">
      <formula>"3 = Needs some strengthening"</formula>
    </cfRule>
    <cfRule type="cellIs" dxfId="4735" priority="4455" operator="equal">
      <formula>"4 = Already present, no action needed"</formula>
    </cfRule>
  </conditionalFormatting>
  <conditionalFormatting sqref="R21">
    <cfRule type="cellIs" dxfId="4734" priority="4446" operator="equal">
      <formula>"0 = No answer/Not Applicable"</formula>
    </cfRule>
    <cfRule type="cellIs" dxfId="4733" priority="4447" operator="equal">
      <formula>"1 = Not present, needs to be developed"</formula>
    </cfRule>
    <cfRule type="cellIs" dxfId="4732" priority="4448" operator="equal">
      <formula>"2 = Needs a lot of strengthening"</formula>
    </cfRule>
    <cfRule type="cellIs" dxfId="4731" priority="4449" operator="equal">
      <formula>"3 = Needs some strengthening"</formula>
    </cfRule>
    <cfRule type="cellIs" dxfId="4730" priority="4450" operator="equal">
      <formula>"4 = Already present, no action needed"</formula>
    </cfRule>
  </conditionalFormatting>
  <conditionalFormatting sqref="R22">
    <cfRule type="cellIs" dxfId="4729" priority="4441" operator="equal">
      <formula>"0 = No answer/Not Applicable"</formula>
    </cfRule>
    <cfRule type="cellIs" dxfId="4728" priority="4442" operator="equal">
      <formula>"1 = Not present, needs to be developed"</formula>
    </cfRule>
    <cfRule type="cellIs" dxfId="4727" priority="4443" operator="equal">
      <formula>"2 = Needs a lot of strengthening"</formula>
    </cfRule>
    <cfRule type="cellIs" dxfId="4726" priority="4444" operator="equal">
      <formula>"3 = Needs some strengthening"</formula>
    </cfRule>
    <cfRule type="cellIs" dxfId="4725" priority="4445" operator="equal">
      <formula>"4 = Already present, no action needed"</formula>
    </cfRule>
  </conditionalFormatting>
  <conditionalFormatting sqref="R24">
    <cfRule type="cellIs" dxfId="4724" priority="4436" operator="equal">
      <formula>"0 = No answer/Not Applicable"</formula>
    </cfRule>
    <cfRule type="cellIs" dxfId="4723" priority="4437" operator="equal">
      <formula>"1 = Not present, needs to be developed"</formula>
    </cfRule>
    <cfRule type="cellIs" dxfId="4722" priority="4438" operator="equal">
      <formula>"2 = Needs a lot of strengthening"</formula>
    </cfRule>
    <cfRule type="cellIs" dxfId="4721" priority="4439" operator="equal">
      <formula>"3 = Needs some strengthening"</formula>
    </cfRule>
    <cfRule type="cellIs" dxfId="4720" priority="4440" operator="equal">
      <formula>"4 = Already present, no action needed"</formula>
    </cfRule>
  </conditionalFormatting>
  <conditionalFormatting sqref="R25">
    <cfRule type="cellIs" dxfId="4719" priority="4431" operator="equal">
      <formula>"0 = No answer/Not Applicable"</formula>
    </cfRule>
    <cfRule type="cellIs" dxfId="4718" priority="4432" operator="equal">
      <formula>"1 = Not present, needs to be developed"</formula>
    </cfRule>
    <cfRule type="cellIs" dxfId="4717" priority="4433" operator="equal">
      <formula>"2 = Needs a lot of strengthening"</formula>
    </cfRule>
    <cfRule type="cellIs" dxfId="4716" priority="4434" operator="equal">
      <formula>"3 = Needs some strengthening"</formula>
    </cfRule>
    <cfRule type="cellIs" dxfId="4715" priority="4435" operator="equal">
      <formula>"4 = Already present, no action needed"</formula>
    </cfRule>
  </conditionalFormatting>
  <conditionalFormatting sqref="R28">
    <cfRule type="cellIs" dxfId="4714" priority="4426" operator="equal">
      <formula>"0 = No answer/Not Applicable"</formula>
    </cfRule>
    <cfRule type="cellIs" dxfId="4713" priority="4427" operator="equal">
      <formula>"1 = Not present, needs to be developed"</formula>
    </cfRule>
    <cfRule type="cellIs" dxfId="4712" priority="4428" operator="equal">
      <formula>"2 = Needs a lot of strengthening"</formula>
    </cfRule>
    <cfRule type="cellIs" dxfId="4711" priority="4429" operator="equal">
      <formula>"3 = Needs some strengthening"</formula>
    </cfRule>
    <cfRule type="cellIs" dxfId="4710" priority="4430" operator="equal">
      <formula>"4 = Already present, no action needed"</formula>
    </cfRule>
  </conditionalFormatting>
  <conditionalFormatting sqref="R29">
    <cfRule type="cellIs" dxfId="4709" priority="4421" operator="equal">
      <formula>"0 = No answer/Not Applicable"</formula>
    </cfRule>
    <cfRule type="cellIs" dxfId="4708" priority="4422" operator="equal">
      <formula>"1 = Not present, needs to be developed"</formula>
    </cfRule>
    <cfRule type="cellIs" dxfId="4707" priority="4423" operator="equal">
      <formula>"2 = Needs a lot of strengthening"</formula>
    </cfRule>
    <cfRule type="cellIs" dxfId="4706" priority="4424" operator="equal">
      <formula>"3 = Needs some strengthening"</formula>
    </cfRule>
    <cfRule type="cellIs" dxfId="4705" priority="4425" operator="equal">
      <formula>"4 = Already present, no action needed"</formula>
    </cfRule>
  </conditionalFormatting>
  <conditionalFormatting sqref="R30">
    <cfRule type="cellIs" dxfId="4704" priority="4416" operator="equal">
      <formula>"0 = No answer/Not Applicable"</formula>
    </cfRule>
    <cfRule type="cellIs" dxfId="4703" priority="4417" operator="equal">
      <formula>"1 = Not present, needs to be developed"</formula>
    </cfRule>
    <cfRule type="cellIs" dxfId="4702" priority="4418" operator="equal">
      <formula>"2 = Needs a lot of strengthening"</formula>
    </cfRule>
    <cfRule type="cellIs" dxfId="4701" priority="4419" operator="equal">
      <formula>"3 = Needs some strengthening"</formula>
    </cfRule>
    <cfRule type="cellIs" dxfId="4700" priority="4420" operator="equal">
      <formula>"4 = Already present, no action needed"</formula>
    </cfRule>
  </conditionalFormatting>
  <conditionalFormatting sqref="R32">
    <cfRule type="cellIs" dxfId="4699" priority="4411" operator="equal">
      <formula>"0 = No answer/Not Applicable"</formula>
    </cfRule>
    <cfRule type="cellIs" dxfId="4698" priority="4412" operator="equal">
      <formula>"1 = Not present, needs to be developed"</formula>
    </cfRule>
    <cfRule type="cellIs" dxfId="4697" priority="4413" operator="equal">
      <formula>"2 = Needs a lot of strengthening"</formula>
    </cfRule>
    <cfRule type="cellIs" dxfId="4696" priority="4414" operator="equal">
      <formula>"3 = Needs some strengthening"</formula>
    </cfRule>
    <cfRule type="cellIs" dxfId="4695" priority="4415" operator="equal">
      <formula>"4 = Already present, no action needed"</formula>
    </cfRule>
  </conditionalFormatting>
  <conditionalFormatting sqref="R34">
    <cfRule type="cellIs" dxfId="4694" priority="4406" operator="equal">
      <formula>"0 = No answer/Not Applicable"</formula>
    </cfRule>
    <cfRule type="cellIs" dxfId="4693" priority="4407" operator="equal">
      <formula>"1 = Not present, needs to be developed"</formula>
    </cfRule>
    <cfRule type="cellIs" dxfId="4692" priority="4408" operator="equal">
      <formula>"2 = Needs a lot of strengthening"</formula>
    </cfRule>
    <cfRule type="cellIs" dxfId="4691" priority="4409" operator="equal">
      <formula>"3 = Needs some strengthening"</formula>
    </cfRule>
    <cfRule type="cellIs" dxfId="4690" priority="4410" operator="equal">
      <formula>"4 = Already present, no action needed"</formula>
    </cfRule>
  </conditionalFormatting>
  <conditionalFormatting sqref="R37">
    <cfRule type="cellIs" dxfId="4689" priority="4401" operator="equal">
      <formula>"0 = No answer/Not Applicable"</formula>
    </cfRule>
    <cfRule type="cellIs" dxfId="4688" priority="4402" operator="equal">
      <formula>"1 = Not present, needs to be developed"</formula>
    </cfRule>
    <cfRule type="cellIs" dxfId="4687" priority="4403" operator="equal">
      <formula>"2 = Needs a lot of strengthening"</formula>
    </cfRule>
    <cfRule type="cellIs" dxfId="4686" priority="4404" operator="equal">
      <formula>"3 = Needs some strengthening"</formula>
    </cfRule>
    <cfRule type="cellIs" dxfId="4685" priority="4405" operator="equal">
      <formula>"4 = Already present, no action needed"</formula>
    </cfRule>
  </conditionalFormatting>
  <conditionalFormatting sqref="R38">
    <cfRule type="cellIs" dxfId="4684" priority="4396" operator="equal">
      <formula>"0 = No answer/Not Applicable"</formula>
    </cfRule>
    <cfRule type="cellIs" dxfId="4683" priority="4397" operator="equal">
      <formula>"1 = Not present, needs to be developed"</formula>
    </cfRule>
    <cfRule type="cellIs" dxfId="4682" priority="4398" operator="equal">
      <formula>"2 = Needs a lot of strengthening"</formula>
    </cfRule>
    <cfRule type="cellIs" dxfId="4681" priority="4399" operator="equal">
      <formula>"3 = Needs some strengthening"</formula>
    </cfRule>
    <cfRule type="cellIs" dxfId="4680" priority="4400" operator="equal">
      <formula>"4 = Already present, no action needed"</formula>
    </cfRule>
  </conditionalFormatting>
  <conditionalFormatting sqref="R39">
    <cfRule type="cellIs" dxfId="4679" priority="4391" operator="equal">
      <formula>"0 = No answer/Not Applicable"</formula>
    </cfRule>
    <cfRule type="cellIs" dxfId="4678" priority="4392" operator="equal">
      <formula>"1 = Not present, needs to be developed"</formula>
    </cfRule>
    <cfRule type="cellIs" dxfId="4677" priority="4393" operator="equal">
      <formula>"2 = Needs a lot of strengthening"</formula>
    </cfRule>
    <cfRule type="cellIs" dxfId="4676" priority="4394" operator="equal">
      <formula>"3 = Needs some strengthening"</formula>
    </cfRule>
    <cfRule type="cellIs" dxfId="4675" priority="4395" operator="equal">
      <formula>"4 = Already present, no action needed"</formula>
    </cfRule>
  </conditionalFormatting>
  <conditionalFormatting sqref="R41">
    <cfRule type="cellIs" dxfId="4674" priority="4386" operator="equal">
      <formula>"0 = No answer/Not Applicable"</formula>
    </cfRule>
    <cfRule type="cellIs" dxfId="4673" priority="4387" operator="equal">
      <formula>"1 = Not present, needs to be developed"</formula>
    </cfRule>
    <cfRule type="cellIs" dxfId="4672" priority="4388" operator="equal">
      <formula>"2 = Needs a lot of strengthening"</formula>
    </cfRule>
    <cfRule type="cellIs" dxfId="4671" priority="4389" operator="equal">
      <formula>"3 = Needs some strengthening"</formula>
    </cfRule>
    <cfRule type="cellIs" dxfId="4670" priority="4390" operator="equal">
      <formula>"4 = Already present, no action needed"</formula>
    </cfRule>
  </conditionalFormatting>
  <conditionalFormatting sqref="R42">
    <cfRule type="cellIs" dxfId="4669" priority="4381" operator="equal">
      <formula>"0 = No answer/Not Applicable"</formula>
    </cfRule>
    <cfRule type="cellIs" dxfId="4668" priority="4382" operator="equal">
      <formula>"1 = Not present, needs to be developed"</formula>
    </cfRule>
    <cfRule type="cellIs" dxfId="4667" priority="4383" operator="equal">
      <formula>"2 = Needs a lot of strengthening"</formula>
    </cfRule>
    <cfRule type="cellIs" dxfId="4666" priority="4384" operator="equal">
      <formula>"3 = Needs some strengthening"</formula>
    </cfRule>
    <cfRule type="cellIs" dxfId="4665" priority="4385" operator="equal">
      <formula>"4 = Already present, no action needed"</formula>
    </cfRule>
  </conditionalFormatting>
  <conditionalFormatting sqref="R43">
    <cfRule type="cellIs" dxfId="4664" priority="4376" operator="equal">
      <formula>"0 = No answer/Not Applicable"</formula>
    </cfRule>
    <cfRule type="cellIs" dxfId="4663" priority="4377" operator="equal">
      <formula>"1 = Not present, needs to be developed"</formula>
    </cfRule>
    <cfRule type="cellIs" dxfId="4662" priority="4378" operator="equal">
      <formula>"2 = Needs a lot of strengthening"</formula>
    </cfRule>
    <cfRule type="cellIs" dxfId="4661" priority="4379" operator="equal">
      <formula>"3 = Needs some strengthening"</formula>
    </cfRule>
    <cfRule type="cellIs" dxfId="4660" priority="4380" operator="equal">
      <formula>"4 = Already present, no action needed"</formula>
    </cfRule>
  </conditionalFormatting>
  <conditionalFormatting sqref="R44">
    <cfRule type="cellIs" dxfId="4659" priority="4371" operator="equal">
      <formula>"0 = No answer/Not Applicable"</formula>
    </cfRule>
    <cfRule type="cellIs" dxfId="4658" priority="4372" operator="equal">
      <formula>"1 = Not present, needs to be developed"</formula>
    </cfRule>
    <cfRule type="cellIs" dxfId="4657" priority="4373" operator="equal">
      <formula>"2 = Needs a lot of strengthening"</formula>
    </cfRule>
    <cfRule type="cellIs" dxfId="4656" priority="4374" operator="equal">
      <formula>"3 = Needs some strengthening"</formula>
    </cfRule>
    <cfRule type="cellIs" dxfId="4655" priority="4375" operator="equal">
      <formula>"4 = Already present, no action needed"</formula>
    </cfRule>
  </conditionalFormatting>
  <conditionalFormatting sqref="R45">
    <cfRule type="cellIs" dxfId="4654" priority="4366" operator="equal">
      <formula>"0 = No answer/Not Applicable"</formula>
    </cfRule>
    <cfRule type="cellIs" dxfId="4653" priority="4367" operator="equal">
      <formula>"1 = Not present, needs to be developed"</formula>
    </cfRule>
    <cfRule type="cellIs" dxfId="4652" priority="4368" operator="equal">
      <formula>"2 = Needs a lot of strengthening"</formula>
    </cfRule>
    <cfRule type="cellIs" dxfId="4651" priority="4369" operator="equal">
      <formula>"3 = Needs some strengthening"</formula>
    </cfRule>
    <cfRule type="cellIs" dxfId="4650" priority="4370" operator="equal">
      <formula>"4 = Already present, no action needed"</formula>
    </cfRule>
  </conditionalFormatting>
  <conditionalFormatting sqref="R47">
    <cfRule type="cellIs" dxfId="4649" priority="4361" operator="equal">
      <formula>"0 = No answer/Not Applicable"</formula>
    </cfRule>
    <cfRule type="cellIs" dxfId="4648" priority="4362" operator="equal">
      <formula>"1 = Not present, needs to be developed"</formula>
    </cfRule>
    <cfRule type="cellIs" dxfId="4647" priority="4363" operator="equal">
      <formula>"2 = Needs a lot of strengthening"</formula>
    </cfRule>
    <cfRule type="cellIs" dxfId="4646" priority="4364" operator="equal">
      <formula>"3 = Needs some strengthening"</formula>
    </cfRule>
    <cfRule type="cellIs" dxfId="4645" priority="4365" operator="equal">
      <formula>"4 = Already present, no action needed"</formula>
    </cfRule>
  </conditionalFormatting>
  <conditionalFormatting sqref="R48">
    <cfRule type="cellIs" dxfId="4644" priority="4356" operator="equal">
      <formula>"0 = No answer/Not Applicable"</formula>
    </cfRule>
    <cfRule type="cellIs" dxfId="4643" priority="4357" operator="equal">
      <formula>"1 = Not present, needs to be developed"</formula>
    </cfRule>
    <cfRule type="cellIs" dxfId="4642" priority="4358" operator="equal">
      <formula>"2 = Needs a lot of strengthening"</formula>
    </cfRule>
    <cfRule type="cellIs" dxfId="4641" priority="4359" operator="equal">
      <formula>"3 = Needs some strengthening"</formula>
    </cfRule>
    <cfRule type="cellIs" dxfId="4640" priority="4360" operator="equal">
      <formula>"4 = Already present, no action needed"</formula>
    </cfRule>
  </conditionalFormatting>
  <conditionalFormatting sqref="R49">
    <cfRule type="cellIs" dxfId="4639" priority="4351" operator="equal">
      <formula>"0 = No answer/Not Applicable"</formula>
    </cfRule>
    <cfRule type="cellIs" dxfId="4638" priority="4352" operator="equal">
      <formula>"1 = Not present, needs to be developed"</formula>
    </cfRule>
    <cfRule type="cellIs" dxfId="4637" priority="4353" operator="equal">
      <formula>"2 = Needs a lot of strengthening"</formula>
    </cfRule>
    <cfRule type="cellIs" dxfId="4636" priority="4354" operator="equal">
      <formula>"3 = Needs some strengthening"</formula>
    </cfRule>
    <cfRule type="cellIs" dxfId="4635" priority="4355" operator="equal">
      <formula>"4 = Already present, no action needed"</formula>
    </cfRule>
  </conditionalFormatting>
  <conditionalFormatting sqref="R50">
    <cfRule type="cellIs" dxfId="4634" priority="4346" operator="equal">
      <formula>"0 = No answer/Not Applicable"</formula>
    </cfRule>
    <cfRule type="cellIs" dxfId="4633" priority="4347" operator="equal">
      <formula>"1 = Not present, needs to be developed"</formula>
    </cfRule>
    <cfRule type="cellIs" dxfId="4632" priority="4348" operator="equal">
      <formula>"2 = Needs a lot of strengthening"</formula>
    </cfRule>
    <cfRule type="cellIs" dxfId="4631" priority="4349" operator="equal">
      <formula>"3 = Needs some strengthening"</formula>
    </cfRule>
    <cfRule type="cellIs" dxfId="4630" priority="4350" operator="equal">
      <formula>"4 = Already present, no action needed"</formula>
    </cfRule>
  </conditionalFormatting>
  <conditionalFormatting sqref="R53">
    <cfRule type="cellIs" dxfId="4629" priority="4341" operator="equal">
      <formula>"0 = No answer/Not Applicable"</formula>
    </cfRule>
    <cfRule type="cellIs" dxfId="4628" priority="4342" operator="equal">
      <formula>"1 = Not present, needs to be developed"</formula>
    </cfRule>
    <cfRule type="cellIs" dxfId="4627" priority="4343" operator="equal">
      <formula>"2 = Needs a lot of strengthening"</formula>
    </cfRule>
    <cfRule type="cellIs" dxfId="4626" priority="4344" operator="equal">
      <formula>"3 = Needs some strengthening"</formula>
    </cfRule>
    <cfRule type="cellIs" dxfId="4625" priority="4345" operator="equal">
      <formula>"4 = Already present, no action needed"</formula>
    </cfRule>
  </conditionalFormatting>
  <conditionalFormatting sqref="R54">
    <cfRule type="cellIs" dxfId="4624" priority="4336" operator="equal">
      <formula>"0 = No answer/Not Applicable"</formula>
    </cfRule>
    <cfRule type="cellIs" dxfId="4623" priority="4337" operator="equal">
      <formula>"1 = Not present, needs to be developed"</formula>
    </cfRule>
    <cfRule type="cellIs" dxfId="4622" priority="4338" operator="equal">
      <formula>"2 = Needs a lot of strengthening"</formula>
    </cfRule>
    <cfRule type="cellIs" dxfId="4621" priority="4339" operator="equal">
      <formula>"3 = Needs some strengthening"</formula>
    </cfRule>
    <cfRule type="cellIs" dxfId="4620" priority="4340" operator="equal">
      <formula>"4 = Already present, no action needed"</formula>
    </cfRule>
  </conditionalFormatting>
  <conditionalFormatting sqref="R56">
    <cfRule type="cellIs" dxfId="4619" priority="4331" operator="equal">
      <formula>"0 = No answer/Not Applicable"</formula>
    </cfRule>
    <cfRule type="cellIs" dxfId="4618" priority="4332" operator="equal">
      <formula>"1 = Not present, needs to be developed"</formula>
    </cfRule>
    <cfRule type="cellIs" dxfId="4617" priority="4333" operator="equal">
      <formula>"2 = Needs a lot of strengthening"</formula>
    </cfRule>
    <cfRule type="cellIs" dxfId="4616" priority="4334" operator="equal">
      <formula>"3 = Needs some strengthening"</formula>
    </cfRule>
    <cfRule type="cellIs" dxfId="4615" priority="4335" operator="equal">
      <formula>"4 = Already present, no action needed"</formula>
    </cfRule>
  </conditionalFormatting>
  <conditionalFormatting sqref="R57">
    <cfRule type="cellIs" dxfId="4614" priority="4326" operator="equal">
      <formula>"0 = No answer/Not Applicable"</formula>
    </cfRule>
    <cfRule type="cellIs" dxfId="4613" priority="4327" operator="equal">
      <formula>"1 = Not present, needs to be developed"</formula>
    </cfRule>
    <cfRule type="cellIs" dxfId="4612" priority="4328" operator="equal">
      <formula>"2 = Needs a lot of strengthening"</formula>
    </cfRule>
    <cfRule type="cellIs" dxfId="4611" priority="4329" operator="equal">
      <formula>"3 = Needs some strengthening"</formula>
    </cfRule>
    <cfRule type="cellIs" dxfId="4610" priority="4330" operator="equal">
      <formula>"4 = Already present, no action needed"</formula>
    </cfRule>
  </conditionalFormatting>
  <conditionalFormatting sqref="R58">
    <cfRule type="cellIs" dxfId="4609" priority="4321" operator="equal">
      <formula>"0 = No answer/Not Applicable"</formula>
    </cfRule>
    <cfRule type="cellIs" dxfId="4608" priority="4322" operator="equal">
      <formula>"1 = Not present, needs to be developed"</formula>
    </cfRule>
    <cfRule type="cellIs" dxfId="4607" priority="4323" operator="equal">
      <formula>"2 = Needs a lot of strengthening"</formula>
    </cfRule>
    <cfRule type="cellIs" dxfId="4606" priority="4324" operator="equal">
      <formula>"3 = Needs some strengthening"</formula>
    </cfRule>
    <cfRule type="cellIs" dxfId="4605" priority="4325" operator="equal">
      <formula>"4 = Already present, no action needed"</formula>
    </cfRule>
  </conditionalFormatting>
  <conditionalFormatting sqref="R59">
    <cfRule type="cellIs" dxfId="4604" priority="4316" operator="equal">
      <formula>"0 = No answer/Not Applicable"</formula>
    </cfRule>
    <cfRule type="cellIs" dxfId="4603" priority="4317" operator="equal">
      <formula>"1 = Not present, needs to be developed"</formula>
    </cfRule>
    <cfRule type="cellIs" dxfId="4602" priority="4318" operator="equal">
      <formula>"2 = Needs a lot of strengthening"</formula>
    </cfRule>
    <cfRule type="cellIs" dxfId="4601" priority="4319" operator="equal">
      <formula>"3 = Needs some strengthening"</formula>
    </cfRule>
    <cfRule type="cellIs" dxfId="4600" priority="4320" operator="equal">
      <formula>"4 = Already present, no action needed"</formula>
    </cfRule>
  </conditionalFormatting>
  <conditionalFormatting sqref="R60">
    <cfRule type="cellIs" dxfId="4599" priority="4311" operator="equal">
      <formula>"0 = No answer/Not Applicable"</formula>
    </cfRule>
    <cfRule type="cellIs" dxfId="4598" priority="4312" operator="equal">
      <formula>"1 = Not present, needs to be developed"</formula>
    </cfRule>
    <cfRule type="cellIs" dxfId="4597" priority="4313" operator="equal">
      <formula>"2 = Needs a lot of strengthening"</formula>
    </cfRule>
    <cfRule type="cellIs" dxfId="4596" priority="4314" operator="equal">
      <formula>"3 = Needs some strengthening"</formula>
    </cfRule>
    <cfRule type="cellIs" dxfId="4595" priority="4315" operator="equal">
      <formula>"4 = Already present, no action needed"</formula>
    </cfRule>
  </conditionalFormatting>
  <conditionalFormatting sqref="R61">
    <cfRule type="cellIs" dxfId="4594" priority="4306" operator="equal">
      <formula>"0 = No answer/Not Applicable"</formula>
    </cfRule>
    <cfRule type="cellIs" dxfId="4593" priority="4307" operator="equal">
      <formula>"1 = Not present, needs to be developed"</formula>
    </cfRule>
    <cfRule type="cellIs" dxfId="4592" priority="4308" operator="equal">
      <formula>"2 = Needs a lot of strengthening"</formula>
    </cfRule>
    <cfRule type="cellIs" dxfId="4591" priority="4309" operator="equal">
      <formula>"3 = Needs some strengthening"</formula>
    </cfRule>
    <cfRule type="cellIs" dxfId="4590" priority="4310" operator="equal">
      <formula>"4 = Already present, no action needed"</formula>
    </cfRule>
  </conditionalFormatting>
  <conditionalFormatting sqref="R62">
    <cfRule type="cellIs" dxfId="4589" priority="4301" operator="equal">
      <formula>"0 = No answer/Not Applicable"</formula>
    </cfRule>
    <cfRule type="cellIs" dxfId="4588" priority="4302" operator="equal">
      <formula>"1 = Not present, needs to be developed"</formula>
    </cfRule>
    <cfRule type="cellIs" dxfId="4587" priority="4303" operator="equal">
      <formula>"2 = Needs a lot of strengthening"</formula>
    </cfRule>
    <cfRule type="cellIs" dxfId="4586" priority="4304" operator="equal">
      <formula>"3 = Needs some strengthening"</formula>
    </cfRule>
    <cfRule type="cellIs" dxfId="4585" priority="4305" operator="equal">
      <formula>"4 = Already present, no action needed"</formula>
    </cfRule>
  </conditionalFormatting>
  <conditionalFormatting sqref="R63">
    <cfRule type="cellIs" dxfId="4584" priority="4296" operator="equal">
      <formula>"0 = No answer/Not Applicable"</formula>
    </cfRule>
    <cfRule type="cellIs" dxfId="4583" priority="4297" operator="equal">
      <formula>"1 = Not present, needs to be developed"</formula>
    </cfRule>
    <cfRule type="cellIs" dxfId="4582" priority="4298" operator="equal">
      <formula>"2 = Needs a lot of strengthening"</formula>
    </cfRule>
    <cfRule type="cellIs" dxfId="4581" priority="4299" operator="equal">
      <formula>"3 = Needs some strengthening"</formula>
    </cfRule>
    <cfRule type="cellIs" dxfId="4580" priority="4300" operator="equal">
      <formula>"4 = Already present, no action needed"</formula>
    </cfRule>
  </conditionalFormatting>
  <conditionalFormatting sqref="R64">
    <cfRule type="cellIs" dxfId="4579" priority="4291" operator="equal">
      <formula>"0 = No answer/Not Applicable"</formula>
    </cfRule>
    <cfRule type="cellIs" dxfId="4578" priority="4292" operator="equal">
      <formula>"1 = Not present, needs to be developed"</formula>
    </cfRule>
    <cfRule type="cellIs" dxfId="4577" priority="4293" operator="equal">
      <formula>"2 = Needs a lot of strengthening"</formula>
    </cfRule>
    <cfRule type="cellIs" dxfId="4576" priority="4294" operator="equal">
      <formula>"3 = Needs some strengthening"</formula>
    </cfRule>
    <cfRule type="cellIs" dxfId="4575" priority="4295" operator="equal">
      <formula>"4 = Already present, no action needed"</formula>
    </cfRule>
  </conditionalFormatting>
  <conditionalFormatting sqref="T10">
    <cfRule type="cellIs" dxfId="4574" priority="4286" operator="equal">
      <formula>"0 = No answer/Not Applicable"</formula>
    </cfRule>
    <cfRule type="cellIs" dxfId="4573" priority="4287" operator="equal">
      <formula>"1 = Not present, needs to be developed"</formula>
    </cfRule>
    <cfRule type="cellIs" dxfId="4572" priority="4288" operator="equal">
      <formula>"2 = Needs a lot of strengthening"</formula>
    </cfRule>
    <cfRule type="cellIs" dxfId="4571" priority="4289" operator="equal">
      <formula>"3 = Needs some strengthening"</formula>
    </cfRule>
    <cfRule type="cellIs" dxfId="4570" priority="4290" operator="equal">
      <formula>"4 = Already present, no action needed"</formula>
    </cfRule>
  </conditionalFormatting>
  <conditionalFormatting sqref="T11">
    <cfRule type="cellIs" dxfId="4569" priority="4281" operator="equal">
      <formula>"0 = No answer/Not Applicable"</formula>
    </cfRule>
    <cfRule type="cellIs" dxfId="4568" priority="4282" operator="equal">
      <formula>"1 = Not present, needs to be developed"</formula>
    </cfRule>
    <cfRule type="cellIs" dxfId="4567" priority="4283" operator="equal">
      <formula>"2 = Needs a lot of strengthening"</formula>
    </cfRule>
    <cfRule type="cellIs" dxfId="4566" priority="4284" operator="equal">
      <formula>"3 = Needs some strengthening"</formula>
    </cfRule>
    <cfRule type="cellIs" dxfId="4565" priority="4285" operator="equal">
      <formula>"4 = Already present, no action needed"</formula>
    </cfRule>
  </conditionalFormatting>
  <conditionalFormatting sqref="T13">
    <cfRule type="cellIs" dxfId="4564" priority="4276" operator="equal">
      <formula>"0 = No answer/Not Applicable"</formula>
    </cfRule>
    <cfRule type="cellIs" dxfId="4563" priority="4277" operator="equal">
      <formula>"1 = Not present, needs to be developed"</formula>
    </cfRule>
    <cfRule type="cellIs" dxfId="4562" priority="4278" operator="equal">
      <formula>"2 = Needs a lot of strengthening"</formula>
    </cfRule>
    <cfRule type="cellIs" dxfId="4561" priority="4279" operator="equal">
      <formula>"3 = Needs some strengthening"</formula>
    </cfRule>
    <cfRule type="cellIs" dxfId="4560" priority="4280" operator="equal">
      <formula>"4 = Already present, no action needed"</formula>
    </cfRule>
  </conditionalFormatting>
  <conditionalFormatting sqref="T14">
    <cfRule type="cellIs" dxfId="4559" priority="4271" operator="equal">
      <formula>"0 = No answer/Not Applicable"</formula>
    </cfRule>
    <cfRule type="cellIs" dxfId="4558" priority="4272" operator="equal">
      <formula>"1 = Not present, needs to be developed"</formula>
    </cfRule>
    <cfRule type="cellIs" dxfId="4557" priority="4273" operator="equal">
      <formula>"2 = Needs a lot of strengthening"</formula>
    </cfRule>
    <cfRule type="cellIs" dxfId="4556" priority="4274" operator="equal">
      <formula>"3 = Needs some strengthening"</formula>
    </cfRule>
    <cfRule type="cellIs" dxfId="4555" priority="4275" operator="equal">
      <formula>"4 = Already present, no action needed"</formula>
    </cfRule>
  </conditionalFormatting>
  <conditionalFormatting sqref="T16">
    <cfRule type="cellIs" dxfId="4554" priority="4266" operator="equal">
      <formula>"0 = No answer/Not Applicable"</formula>
    </cfRule>
    <cfRule type="cellIs" dxfId="4553" priority="4267" operator="equal">
      <formula>"1 = Not present, needs to be developed"</formula>
    </cfRule>
    <cfRule type="cellIs" dxfId="4552" priority="4268" operator="equal">
      <formula>"2 = Needs a lot of strengthening"</formula>
    </cfRule>
    <cfRule type="cellIs" dxfId="4551" priority="4269" operator="equal">
      <formula>"3 = Needs some strengthening"</formula>
    </cfRule>
    <cfRule type="cellIs" dxfId="4550" priority="4270" operator="equal">
      <formula>"4 = Already present, no action needed"</formula>
    </cfRule>
  </conditionalFormatting>
  <conditionalFormatting sqref="T17">
    <cfRule type="cellIs" dxfId="4549" priority="4261" operator="equal">
      <formula>"0 = No answer/Not Applicable"</formula>
    </cfRule>
    <cfRule type="cellIs" dxfId="4548" priority="4262" operator="equal">
      <formula>"1 = Not present, needs to be developed"</formula>
    </cfRule>
    <cfRule type="cellIs" dxfId="4547" priority="4263" operator="equal">
      <formula>"2 = Needs a lot of strengthening"</formula>
    </cfRule>
    <cfRule type="cellIs" dxfId="4546" priority="4264" operator="equal">
      <formula>"3 = Needs some strengthening"</formula>
    </cfRule>
    <cfRule type="cellIs" dxfId="4545" priority="4265" operator="equal">
      <formula>"4 = Already present, no action needed"</formula>
    </cfRule>
  </conditionalFormatting>
  <conditionalFormatting sqref="T20">
    <cfRule type="cellIs" dxfId="4544" priority="4256" operator="equal">
      <formula>"0 = No answer/Not Applicable"</formula>
    </cfRule>
    <cfRule type="cellIs" dxfId="4543" priority="4257" operator="equal">
      <formula>"1 = Not present, needs to be developed"</formula>
    </cfRule>
    <cfRule type="cellIs" dxfId="4542" priority="4258" operator="equal">
      <formula>"2 = Needs a lot of strengthening"</formula>
    </cfRule>
    <cfRule type="cellIs" dxfId="4541" priority="4259" operator="equal">
      <formula>"3 = Needs some strengthening"</formula>
    </cfRule>
    <cfRule type="cellIs" dxfId="4540" priority="4260" operator="equal">
      <formula>"4 = Already present, no action needed"</formula>
    </cfRule>
  </conditionalFormatting>
  <conditionalFormatting sqref="T21">
    <cfRule type="cellIs" dxfId="4539" priority="4251" operator="equal">
      <formula>"0 = No answer/Not Applicable"</formula>
    </cfRule>
    <cfRule type="cellIs" dxfId="4538" priority="4252" operator="equal">
      <formula>"1 = Not present, needs to be developed"</formula>
    </cfRule>
    <cfRule type="cellIs" dxfId="4537" priority="4253" operator="equal">
      <formula>"2 = Needs a lot of strengthening"</formula>
    </cfRule>
    <cfRule type="cellIs" dxfId="4536" priority="4254" operator="equal">
      <formula>"3 = Needs some strengthening"</formula>
    </cfRule>
    <cfRule type="cellIs" dxfId="4535" priority="4255" operator="equal">
      <formula>"4 = Already present, no action needed"</formula>
    </cfRule>
  </conditionalFormatting>
  <conditionalFormatting sqref="T22">
    <cfRule type="cellIs" dxfId="4534" priority="4246" operator="equal">
      <formula>"0 = No answer/Not Applicable"</formula>
    </cfRule>
    <cfRule type="cellIs" dxfId="4533" priority="4247" operator="equal">
      <formula>"1 = Not present, needs to be developed"</formula>
    </cfRule>
    <cfRule type="cellIs" dxfId="4532" priority="4248" operator="equal">
      <formula>"2 = Needs a lot of strengthening"</formula>
    </cfRule>
    <cfRule type="cellIs" dxfId="4531" priority="4249" operator="equal">
      <formula>"3 = Needs some strengthening"</formula>
    </cfRule>
    <cfRule type="cellIs" dxfId="4530" priority="4250" operator="equal">
      <formula>"4 = Already present, no action needed"</formula>
    </cfRule>
  </conditionalFormatting>
  <conditionalFormatting sqref="T24">
    <cfRule type="cellIs" dxfId="4529" priority="4241" operator="equal">
      <formula>"0 = No answer/Not Applicable"</formula>
    </cfRule>
    <cfRule type="cellIs" dxfId="4528" priority="4242" operator="equal">
      <formula>"1 = Not present, needs to be developed"</formula>
    </cfRule>
    <cfRule type="cellIs" dxfId="4527" priority="4243" operator="equal">
      <formula>"2 = Needs a lot of strengthening"</formula>
    </cfRule>
    <cfRule type="cellIs" dxfId="4526" priority="4244" operator="equal">
      <formula>"3 = Needs some strengthening"</formula>
    </cfRule>
    <cfRule type="cellIs" dxfId="4525" priority="4245" operator="equal">
      <formula>"4 = Already present, no action needed"</formula>
    </cfRule>
  </conditionalFormatting>
  <conditionalFormatting sqref="T25">
    <cfRule type="cellIs" dxfId="4524" priority="4236" operator="equal">
      <formula>"0 = No answer/Not Applicable"</formula>
    </cfRule>
    <cfRule type="cellIs" dxfId="4523" priority="4237" operator="equal">
      <formula>"1 = Not present, needs to be developed"</formula>
    </cfRule>
    <cfRule type="cellIs" dxfId="4522" priority="4238" operator="equal">
      <formula>"2 = Needs a lot of strengthening"</formula>
    </cfRule>
    <cfRule type="cellIs" dxfId="4521" priority="4239" operator="equal">
      <formula>"3 = Needs some strengthening"</formula>
    </cfRule>
    <cfRule type="cellIs" dxfId="4520" priority="4240" operator="equal">
      <formula>"4 = Already present, no action needed"</formula>
    </cfRule>
  </conditionalFormatting>
  <conditionalFormatting sqref="T28">
    <cfRule type="cellIs" dxfId="4519" priority="4231" operator="equal">
      <formula>"0 = No answer/Not Applicable"</formula>
    </cfRule>
    <cfRule type="cellIs" dxfId="4518" priority="4232" operator="equal">
      <formula>"1 = Not present, needs to be developed"</formula>
    </cfRule>
    <cfRule type="cellIs" dxfId="4517" priority="4233" operator="equal">
      <formula>"2 = Needs a lot of strengthening"</formula>
    </cfRule>
    <cfRule type="cellIs" dxfId="4516" priority="4234" operator="equal">
      <formula>"3 = Needs some strengthening"</formula>
    </cfRule>
    <cfRule type="cellIs" dxfId="4515" priority="4235" operator="equal">
      <formula>"4 = Already present, no action needed"</formula>
    </cfRule>
  </conditionalFormatting>
  <conditionalFormatting sqref="T29">
    <cfRule type="cellIs" dxfId="4514" priority="4226" operator="equal">
      <formula>"0 = No answer/Not Applicable"</formula>
    </cfRule>
    <cfRule type="cellIs" dxfId="4513" priority="4227" operator="equal">
      <formula>"1 = Not present, needs to be developed"</formula>
    </cfRule>
    <cfRule type="cellIs" dxfId="4512" priority="4228" operator="equal">
      <formula>"2 = Needs a lot of strengthening"</formula>
    </cfRule>
    <cfRule type="cellIs" dxfId="4511" priority="4229" operator="equal">
      <formula>"3 = Needs some strengthening"</formula>
    </cfRule>
    <cfRule type="cellIs" dxfId="4510" priority="4230" operator="equal">
      <formula>"4 = Already present, no action needed"</formula>
    </cfRule>
  </conditionalFormatting>
  <conditionalFormatting sqref="T30">
    <cfRule type="cellIs" dxfId="4509" priority="4221" operator="equal">
      <formula>"0 = No answer/Not Applicable"</formula>
    </cfRule>
    <cfRule type="cellIs" dxfId="4508" priority="4222" operator="equal">
      <formula>"1 = Not present, needs to be developed"</formula>
    </cfRule>
    <cfRule type="cellIs" dxfId="4507" priority="4223" operator="equal">
      <formula>"2 = Needs a lot of strengthening"</formula>
    </cfRule>
    <cfRule type="cellIs" dxfId="4506" priority="4224" operator="equal">
      <formula>"3 = Needs some strengthening"</formula>
    </cfRule>
    <cfRule type="cellIs" dxfId="4505" priority="4225" operator="equal">
      <formula>"4 = Already present, no action needed"</formula>
    </cfRule>
  </conditionalFormatting>
  <conditionalFormatting sqref="T32">
    <cfRule type="cellIs" dxfId="4504" priority="4216" operator="equal">
      <formula>"0 = No answer/Not Applicable"</formula>
    </cfRule>
    <cfRule type="cellIs" dxfId="4503" priority="4217" operator="equal">
      <formula>"1 = Not present, needs to be developed"</formula>
    </cfRule>
    <cfRule type="cellIs" dxfId="4502" priority="4218" operator="equal">
      <formula>"2 = Needs a lot of strengthening"</formula>
    </cfRule>
    <cfRule type="cellIs" dxfId="4501" priority="4219" operator="equal">
      <formula>"3 = Needs some strengthening"</formula>
    </cfRule>
    <cfRule type="cellIs" dxfId="4500" priority="4220" operator="equal">
      <formula>"4 = Already present, no action needed"</formula>
    </cfRule>
  </conditionalFormatting>
  <conditionalFormatting sqref="T34">
    <cfRule type="cellIs" dxfId="4499" priority="4211" operator="equal">
      <formula>"0 = No answer/Not Applicable"</formula>
    </cfRule>
    <cfRule type="cellIs" dxfId="4498" priority="4212" operator="equal">
      <formula>"1 = Not present, needs to be developed"</formula>
    </cfRule>
    <cfRule type="cellIs" dxfId="4497" priority="4213" operator="equal">
      <formula>"2 = Needs a lot of strengthening"</formula>
    </cfRule>
    <cfRule type="cellIs" dxfId="4496" priority="4214" operator="equal">
      <formula>"3 = Needs some strengthening"</formula>
    </cfRule>
    <cfRule type="cellIs" dxfId="4495" priority="4215" operator="equal">
      <formula>"4 = Already present, no action needed"</formula>
    </cfRule>
  </conditionalFormatting>
  <conditionalFormatting sqref="T37">
    <cfRule type="cellIs" dxfId="4494" priority="4206" operator="equal">
      <formula>"0 = No answer/Not Applicable"</formula>
    </cfRule>
    <cfRule type="cellIs" dxfId="4493" priority="4207" operator="equal">
      <formula>"1 = Not present, needs to be developed"</formula>
    </cfRule>
    <cfRule type="cellIs" dxfId="4492" priority="4208" operator="equal">
      <formula>"2 = Needs a lot of strengthening"</formula>
    </cfRule>
    <cfRule type="cellIs" dxfId="4491" priority="4209" operator="equal">
      <formula>"3 = Needs some strengthening"</formula>
    </cfRule>
    <cfRule type="cellIs" dxfId="4490" priority="4210" operator="equal">
      <formula>"4 = Already present, no action needed"</formula>
    </cfRule>
  </conditionalFormatting>
  <conditionalFormatting sqref="T38">
    <cfRule type="cellIs" dxfId="4489" priority="4201" operator="equal">
      <formula>"0 = No answer/Not Applicable"</formula>
    </cfRule>
    <cfRule type="cellIs" dxfId="4488" priority="4202" operator="equal">
      <formula>"1 = Not present, needs to be developed"</formula>
    </cfRule>
    <cfRule type="cellIs" dxfId="4487" priority="4203" operator="equal">
      <formula>"2 = Needs a lot of strengthening"</formula>
    </cfRule>
    <cfRule type="cellIs" dxfId="4486" priority="4204" operator="equal">
      <formula>"3 = Needs some strengthening"</formula>
    </cfRule>
    <cfRule type="cellIs" dxfId="4485" priority="4205" operator="equal">
      <formula>"4 = Already present, no action needed"</formula>
    </cfRule>
  </conditionalFormatting>
  <conditionalFormatting sqref="T39">
    <cfRule type="cellIs" dxfId="4484" priority="4196" operator="equal">
      <formula>"0 = No answer/Not Applicable"</formula>
    </cfRule>
    <cfRule type="cellIs" dxfId="4483" priority="4197" operator="equal">
      <formula>"1 = Not present, needs to be developed"</formula>
    </cfRule>
    <cfRule type="cellIs" dxfId="4482" priority="4198" operator="equal">
      <formula>"2 = Needs a lot of strengthening"</formula>
    </cfRule>
    <cfRule type="cellIs" dxfId="4481" priority="4199" operator="equal">
      <formula>"3 = Needs some strengthening"</formula>
    </cfRule>
    <cfRule type="cellIs" dxfId="4480" priority="4200" operator="equal">
      <formula>"4 = Already present, no action needed"</formula>
    </cfRule>
  </conditionalFormatting>
  <conditionalFormatting sqref="T41">
    <cfRule type="cellIs" dxfId="4479" priority="4191" operator="equal">
      <formula>"0 = No answer/Not Applicable"</formula>
    </cfRule>
    <cfRule type="cellIs" dxfId="4478" priority="4192" operator="equal">
      <formula>"1 = Not present, needs to be developed"</formula>
    </cfRule>
    <cfRule type="cellIs" dxfId="4477" priority="4193" operator="equal">
      <formula>"2 = Needs a lot of strengthening"</formula>
    </cfRule>
    <cfRule type="cellIs" dxfId="4476" priority="4194" operator="equal">
      <formula>"3 = Needs some strengthening"</formula>
    </cfRule>
    <cfRule type="cellIs" dxfId="4475" priority="4195" operator="equal">
      <formula>"4 = Already present, no action needed"</formula>
    </cfRule>
  </conditionalFormatting>
  <conditionalFormatting sqref="T42">
    <cfRule type="cellIs" dxfId="4474" priority="4186" operator="equal">
      <formula>"0 = No answer/Not Applicable"</formula>
    </cfRule>
    <cfRule type="cellIs" dxfId="4473" priority="4187" operator="equal">
      <formula>"1 = Not present, needs to be developed"</formula>
    </cfRule>
    <cfRule type="cellIs" dxfId="4472" priority="4188" operator="equal">
      <formula>"2 = Needs a lot of strengthening"</formula>
    </cfRule>
    <cfRule type="cellIs" dxfId="4471" priority="4189" operator="equal">
      <formula>"3 = Needs some strengthening"</formula>
    </cfRule>
    <cfRule type="cellIs" dxfId="4470" priority="4190" operator="equal">
      <formula>"4 = Already present, no action needed"</formula>
    </cfRule>
  </conditionalFormatting>
  <conditionalFormatting sqref="T43">
    <cfRule type="cellIs" dxfId="4469" priority="4181" operator="equal">
      <formula>"0 = No answer/Not Applicable"</formula>
    </cfRule>
    <cfRule type="cellIs" dxfId="4468" priority="4182" operator="equal">
      <formula>"1 = Not present, needs to be developed"</formula>
    </cfRule>
    <cfRule type="cellIs" dxfId="4467" priority="4183" operator="equal">
      <formula>"2 = Needs a lot of strengthening"</formula>
    </cfRule>
    <cfRule type="cellIs" dxfId="4466" priority="4184" operator="equal">
      <formula>"3 = Needs some strengthening"</formula>
    </cfRule>
    <cfRule type="cellIs" dxfId="4465" priority="4185" operator="equal">
      <formula>"4 = Already present, no action needed"</formula>
    </cfRule>
  </conditionalFormatting>
  <conditionalFormatting sqref="T44">
    <cfRule type="cellIs" dxfId="4464" priority="4176" operator="equal">
      <formula>"0 = No answer/Not Applicable"</formula>
    </cfRule>
    <cfRule type="cellIs" dxfId="4463" priority="4177" operator="equal">
      <formula>"1 = Not present, needs to be developed"</formula>
    </cfRule>
    <cfRule type="cellIs" dxfId="4462" priority="4178" operator="equal">
      <formula>"2 = Needs a lot of strengthening"</formula>
    </cfRule>
    <cfRule type="cellIs" dxfId="4461" priority="4179" operator="equal">
      <formula>"3 = Needs some strengthening"</formula>
    </cfRule>
    <cfRule type="cellIs" dxfId="4460" priority="4180" operator="equal">
      <formula>"4 = Already present, no action needed"</formula>
    </cfRule>
  </conditionalFormatting>
  <conditionalFormatting sqref="T45">
    <cfRule type="cellIs" dxfId="4459" priority="4171" operator="equal">
      <formula>"0 = No answer/Not Applicable"</formula>
    </cfRule>
    <cfRule type="cellIs" dxfId="4458" priority="4172" operator="equal">
      <formula>"1 = Not present, needs to be developed"</formula>
    </cfRule>
    <cfRule type="cellIs" dxfId="4457" priority="4173" operator="equal">
      <formula>"2 = Needs a lot of strengthening"</formula>
    </cfRule>
    <cfRule type="cellIs" dxfId="4456" priority="4174" operator="equal">
      <formula>"3 = Needs some strengthening"</formula>
    </cfRule>
    <cfRule type="cellIs" dxfId="4455" priority="4175" operator="equal">
      <formula>"4 = Already present, no action needed"</formula>
    </cfRule>
  </conditionalFormatting>
  <conditionalFormatting sqref="T47">
    <cfRule type="cellIs" dxfId="4454" priority="4166" operator="equal">
      <formula>"0 = No answer/Not Applicable"</formula>
    </cfRule>
    <cfRule type="cellIs" dxfId="4453" priority="4167" operator="equal">
      <formula>"1 = Not present, needs to be developed"</formula>
    </cfRule>
    <cfRule type="cellIs" dxfId="4452" priority="4168" operator="equal">
      <formula>"2 = Needs a lot of strengthening"</formula>
    </cfRule>
    <cfRule type="cellIs" dxfId="4451" priority="4169" operator="equal">
      <formula>"3 = Needs some strengthening"</formula>
    </cfRule>
    <cfRule type="cellIs" dxfId="4450" priority="4170" operator="equal">
      <formula>"4 = Already present, no action needed"</formula>
    </cfRule>
  </conditionalFormatting>
  <conditionalFormatting sqref="T48">
    <cfRule type="cellIs" dxfId="4449" priority="4161" operator="equal">
      <formula>"0 = No answer/Not Applicable"</formula>
    </cfRule>
    <cfRule type="cellIs" dxfId="4448" priority="4162" operator="equal">
      <formula>"1 = Not present, needs to be developed"</formula>
    </cfRule>
    <cfRule type="cellIs" dxfId="4447" priority="4163" operator="equal">
      <formula>"2 = Needs a lot of strengthening"</formula>
    </cfRule>
    <cfRule type="cellIs" dxfId="4446" priority="4164" operator="equal">
      <formula>"3 = Needs some strengthening"</formula>
    </cfRule>
    <cfRule type="cellIs" dxfId="4445" priority="4165" operator="equal">
      <formula>"4 = Already present, no action needed"</formula>
    </cfRule>
  </conditionalFormatting>
  <conditionalFormatting sqref="T49">
    <cfRule type="cellIs" dxfId="4444" priority="4156" operator="equal">
      <formula>"0 = No answer/Not Applicable"</formula>
    </cfRule>
    <cfRule type="cellIs" dxfId="4443" priority="4157" operator="equal">
      <formula>"1 = Not present, needs to be developed"</formula>
    </cfRule>
    <cfRule type="cellIs" dxfId="4442" priority="4158" operator="equal">
      <formula>"2 = Needs a lot of strengthening"</formula>
    </cfRule>
    <cfRule type="cellIs" dxfId="4441" priority="4159" operator="equal">
      <formula>"3 = Needs some strengthening"</formula>
    </cfRule>
    <cfRule type="cellIs" dxfId="4440" priority="4160" operator="equal">
      <formula>"4 = Already present, no action needed"</formula>
    </cfRule>
  </conditionalFormatting>
  <conditionalFormatting sqref="T50">
    <cfRule type="cellIs" dxfId="4439" priority="4151" operator="equal">
      <formula>"0 = No answer/Not Applicable"</formula>
    </cfRule>
    <cfRule type="cellIs" dxfId="4438" priority="4152" operator="equal">
      <formula>"1 = Not present, needs to be developed"</formula>
    </cfRule>
    <cfRule type="cellIs" dxfId="4437" priority="4153" operator="equal">
      <formula>"2 = Needs a lot of strengthening"</formula>
    </cfRule>
    <cfRule type="cellIs" dxfId="4436" priority="4154" operator="equal">
      <formula>"3 = Needs some strengthening"</formula>
    </cfRule>
    <cfRule type="cellIs" dxfId="4435" priority="4155" operator="equal">
      <formula>"4 = Already present, no action needed"</formula>
    </cfRule>
  </conditionalFormatting>
  <conditionalFormatting sqref="T53">
    <cfRule type="cellIs" dxfId="4434" priority="4146" operator="equal">
      <formula>"0 = No answer/Not Applicable"</formula>
    </cfRule>
    <cfRule type="cellIs" dxfId="4433" priority="4147" operator="equal">
      <formula>"1 = Not present, needs to be developed"</formula>
    </cfRule>
    <cfRule type="cellIs" dxfId="4432" priority="4148" operator="equal">
      <formula>"2 = Needs a lot of strengthening"</formula>
    </cfRule>
    <cfRule type="cellIs" dxfId="4431" priority="4149" operator="equal">
      <formula>"3 = Needs some strengthening"</formula>
    </cfRule>
    <cfRule type="cellIs" dxfId="4430" priority="4150" operator="equal">
      <formula>"4 = Already present, no action needed"</formula>
    </cfRule>
  </conditionalFormatting>
  <conditionalFormatting sqref="T54">
    <cfRule type="cellIs" dxfId="4429" priority="4141" operator="equal">
      <formula>"0 = No answer/Not Applicable"</formula>
    </cfRule>
    <cfRule type="cellIs" dxfId="4428" priority="4142" operator="equal">
      <formula>"1 = Not present, needs to be developed"</formula>
    </cfRule>
    <cfRule type="cellIs" dxfId="4427" priority="4143" operator="equal">
      <formula>"2 = Needs a lot of strengthening"</formula>
    </cfRule>
    <cfRule type="cellIs" dxfId="4426" priority="4144" operator="equal">
      <formula>"3 = Needs some strengthening"</formula>
    </cfRule>
    <cfRule type="cellIs" dxfId="4425" priority="4145" operator="equal">
      <formula>"4 = Already present, no action needed"</formula>
    </cfRule>
  </conditionalFormatting>
  <conditionalFormatting sqref="T56">
    <cfRule type="cellIs" dxfId="4424" priority="4136" operator="equal">
      <formula>"0 = No answer/Not Applicable"</formula>
    </cfRule>
    <cfRule type="cellIs" dxfId="4423" priority="4137" operator="equal">
      <formula>"1 = Not present, needs to be developed"</formula>
    </cfRule>
    <cfRule type="cellIs" dxfId="4422" priority="4138" operator="equal">
      <formula>"2 = Needs a lot of strengthening"</formula>
    </cfRule>
    <cfRule type="cellIs" dxfId="4421" priority="4139" operator="equal">
      <formula>"3 = Needs some strengthening"</formula>
    </cfRule>
    <cfRule type="cellIs" dxfId="4420" priority="4140" operator="equal">
      <formula>"4 = Already present, no action needed"</formula>
    </cfRule>
  </conditionalFormatting>
  <conditionalFormatting sqref="T57">
    <cfRule type="cellIs" dxfId="4419" priority="4131" operator="equal">
      <formula>"0 = No answer/Not Applicable"</formula>
    </cfRule>
    <cfRule type="cellIs" dxfId="4418" priority="4132" operator="equal">
      <formula>"1 = Not present, needs to be developed"</formula>
    </cfRule>
    <cfRule type="cellIs" dxfId="4417" priority="4133" operator="equal">
      <formula>"2 = Needs a lot of strengthening"</formula>
    </cfRule>
    <cfRule type="cellIs" dxfId="4416" priority="4134" operator="equal">
      <formula>"3 = Needs some strengthening"</formula>
    </cfRule>
    <cfRule type="cellIs" dxfId="4415" priority="4135" operator="equal">
      <formula>"4 = Already present, no action needed"</formula>
    </cfRule>
  </conditionalFormatting>
  <conditionalFormatting sqref="T58">
    <cfRule type="cellIs" dxfId="4414" priority="4126" operator="equal">
      <formula>"0 = No answer/Not Applicable"</formula>
    </cfRule>
    <cfRule type="cellIs" dxfId="4413" priority="4127" operator="equal">
      <formula>"1 = Not present, needs to be developed"</formula>
    </cfRule>
    <cfRule type="cellIs" dxfId="4412" priority="4128" operator="equal">
      <formula>"2 = Needs a lot of strengthening"</formula>
    </cfRule>
    <cfRule type="cellIs" dxfId="4411" priority="4129" operator="equal">
      <formula>"3 = Needs some strengthening"</formula>
    </cfRule>
    <cfRule type="cellIs" dxfId="4410" priority="4130" operator="equal">
      <formula>"4 = Already present, no action needed"</formula>
    </cfRule>
  </conditionalFormatting>
  <conditionalFormatting sqref="T59">
    <cfRule type="cellIs" dxfId="4409" priority="4121" operator="equal">
      <formula>"0 = No answer/Not Applicable"</formula>
    </cfRule>
    <cfRule type="cellIs" dxfId="4408" priority="4122" operator="equal">
      <formula>"1 = Not present, needs to be developed"</formula>
    </cfRule>
    <cfRule type="cellIs" dxfId="4407" priority="4123" operator="equal">
      <formula>"2 = Needs a lot of strengthening"</formula>
    </cfRule>
    <cfRule type="cellIs" dxfId="4406" priority="4124" operator="equal">
      <formula>"3 = Needs some strengthening"</formula>
    </cfRule>
    <cfRule type="cellIs" dxfId="4405" priority="4125" operator="equal">
      <formula>"4 = Already present, no action needed"</formula>
    </cfRule>
  </conditionalFormatting>
  <conditionalFormatting sqref="T60">
    <cfRule type="cellIs" dxfId="4404" priority="4116" operator="equal">
      <formula>"0 = No answer/Not Applicable"</formula>
    </cfRule>
    <cfRule type="cellIs" dxfId="4403" priority="4117" operator="equal">
      <formula>"1 = Not present, needs to be developed"</formula>
    </cfRule>
    <cfRule type="cellIs" dxfId="4402" priority="4118" operator="equal">
      <formula>"2 = Needs a lot of strengthening"</formula>
    </cfRule>
    <cfRule type="cellIs" dxfId="4401" priority="4119" operator="equal">
      <formula>"3 = Needs some strengthening"</formula>
    </cfRule>
    <cfRule type="cellIs" dxfId="4400" priority="4120" operator="equal">
      <formula>"4 = Already present, no action needed"</formula>
    </cfRule>
  </conditionalFormatting>
  <conditionalFormatting sqref="T61">
    <cfRule type="cellIs" dxfId="4399" priority="4111" operator="equal">
      <formula>"0 = No answer/Not Applicable"</formula>
    </cfRule>
    <cfRule type="cellIs" dxfId="4398" priority="4112" operator="equal">
      <formula>"1 = Not present, needs to be developed"</formula>
    </cfRule>
    <cfRule type="cellIs" dxfId="4397" priority="4113" operator="equal">
      <formula>"2 = Needs a lot of strengthening"</formula>
    </cfRule>
    <cfRule type="cellIs" dxfId="4396" priority="4114" operator="equal">
      <formula>"3 = Needs some strengthening"</formula>
    </cfRule>
    <cfRule type="cellIs" dxfId="4395" priority="4115" operator="equal">
      <formula>"4 = Already present, no action needed"</formula>
    </cfRule>
  </conditionalFormatting>
  <conditionalFormatting sqref="T62">
    <cfRule type="cellIs" dxfId="4394" priority="4106" operator="equal">
      <formula>"0 = No answer/Not Applicable"</formula>
    </cfRule>
    <cfRule type="cellIs" dxfId="4393" priority="4107" operator="equal">
      <formula>"1 = Not present, needs to be developed"</formula>
    </cfRule>
    <cfRule type="cellIs" dxfId="4392" priority="4108" operator="equal">
      <formula>"2 = Needs a lot of strengthening"</formula>
    </cfRule>
    <cfRule type="cellIs" dxfId="4391" priority="4109" operator="equal">
      <formula>"3 = Needs some strengthening"</formula>
    </cfRule>
    <cfRule type="cellIs" dxfId="4390" priority="4110" operator="equal">
      <formula>"4 = Already present, no action needed"</formula>
    </cfRule>
  </conditionalFormatting>
  <conditionalFormatting sqref="T63">
    <cfRule type="cellIs" dxfId="4389" priority="4101" operator="equal">
      <formula>"0 = No answer/Not Applicable"</formula>
    </cfRule>
    <cfRule type="cellIs" dxfId="4388" priority="4102" operator="equal">
      <formula>"1 = Not present, needs to be developed"</formula>
    </cfRule>
    <cfRule type="cellIs" dxfId="4387" priority="4103" operator="equal">
      <formula>"2 = Needs a lot of strengthening"</formula>
    </cfRule>
    <cfRule type="cellIs" dxfId="4386" priority="4104" operator="equal">
      <formula>"3 = Needs some strengthening"</formula>
    </cfRule>
    <cfRule type="cellIs" dxfId="4385" priority="4105" operator="equal">
      <formula>"4 = Already present, no action needed"</formula>
    </cfRule>
  </conditionalFormatting>
  <conditionalFormatting sqref="T64">
    <cfRule type="cellIs" dxfId="4384" priority="4096" operator="equal">
      <formula>"0 = No answer/Not Applicable"</formula>
    </cfRule>
    <cfRule type="cellIs" dxfId="4383" priority="4097" operator="equal">
      <formula>"1 = Not present, needs to be developed"</formula>
    </cfRule>
    <cfRule type="cellIs" dxfId="4382" priority="4098" operator="equal">
      <formula>"2 = Needs a lot of strengthening"</formula>
    </cfRule>
    <cfRule type="cellIs" dxfId="4381" priority="4099" operator="equal">
      <formula>"3 = Needs some strengthening"</formula>
    </cfRule>
    <cfRule type="cellIs" dxfId="4380" priority="4100" operator="equal">
      <formula>"4 = Already present, no action needed"</formula>
    </cfRule>
  </conditionalFormatting>
  <conditionalFormatting sqref="V10">
    <cfRule type="cellIs" dxfId="4379" priority="4091" operator="equal">
      <formula>"0 = No answer/Not Applicable"</formula>
    </cfRule>
    <cfRule type="cellIs" dxfId="4378" priority="4092" operator="equal">
      <formula>"1 = Not present, needs to be developed"</formula>
    </cfRule>
    <cfRule type="cellIs" dxfId="4377" priority="4093" operator="equal">
      <formula>"2 = Needs a lot of strengthening"</formula>
    </cfRule>
    <cfRule type="cellIs" dxfId="4376" priority="4094" operator="equal">
      <formula>"3 = Needs some strengthening"</formula>
    </cfRule>
    <cfRule type="cellIs" dxfId="4375" priority="4095" operator="equal">
      <formula>"4 = Already present, no action needed"</formula>
    </cfRule>
  </conditionalFormatting>
  <conditionalFormatting sqref="V11">
    <cfRule type="cellIs" dxfId="4374" priority="4086" operator="equal">
      <formula>"0 = No answer/Not Applicable"</formula>
    </cfRule>
    <cfRule type="cellIs" dxfId="4373" priority="4087" operator="equal">
      <formula>"1 = Not present, needs to be developed"</formula>
    </cfRule>
    <cfRule type="cellIs" dxfId="4372" priority="4088" operator="equal">
      <formula>"2 = Needs a lot of strengthening"</formula>
    </cfRule>
    <cfRule type="cellIs" dxfId="4371" priority="4089" operator="equal">
      <formula>"3 = Needs some strengthening"</formula>
    </cfRule>
    <cfRule type="cellIs" dxfId="4370" priority="4090" operator="equal">
      <formula>"4 = Already present, no action needed"</formula>
    </cfRule>
  </conditionalFormatting>
  <conditionalFormatting sqref="V13">
    <cfRule type="cellIs" dxfId="4369" priority="4081" operator="equal">
      <formula>"0 = No answer/Not Applicable"</formula>
    </cfRule>
    <cfRule type="cellIs" dxfId="4368" priority="4082" operator="equal">
      <formula>"1 = Not present, needs to be developed"</formula>
    </cfRule>
    <cfRule type="cellIs" dxfId="4367" priority="4083" operator="equal">
      <formula>"2 = Needs a lot of strengthening"</formula>
    </cfRule>
    <cfRule type="cellIs" dxfId="4366" priority="4084" operator="equal">
      <formula>"3 = Needs some strengthening"</formula>
    </cfRule>
    <cfRule type="cellIs" dxfId="4365" priority="4085" operator="equal">
      <formula>"4 = Already present, no action needed"</formula>
    </cfRule>
  </conditionalFormatting>
  <conditionalFormatting sqref="V14">
    <cfRule type="cellIs" dxfId="4364" priority="4076" operator="equal">
      <formula>"0 = No answer/Not Applicable"</formula>
    </cfRule>
    <cfRule type="cellIs" dxfId="4363" priority="4077" operator="equal">
      <formula>"1 = Not present, needs to be developed"</formula>
    </cfRule>
    <cfRule type="cellIs" dxfId="4362" priority="4078" operator="equal">
      <formula>"2 = Needs a lot of strengthening"</formula>
    </cfRule>
    <cfRule type="cellIs" dxfId="4361" priority="4079" operator="equal">
      <formula>"3 = Needs some strengthening"</formula>
    </cfRule>
    <cfRule type="cellIs" dxfId="4360" priority="4080" operator="equal">
      <formula>"4 = Already present, no action needed"</formula>
    </cfRule>
  </conditionalFormatting>
  <conditionalFormatting sqref="V16">
    <cfRule type="cellIs" dxfId="4359" priority="4071" operator="equal">
      <formula>"0 = No answer/Not Applicable"</formula>
    </cfRule>
    <cfRule type="cellIs" dxfId="4358" priority="4072" operator="equal">
      <formula>"1 = Not present, needs to be developed"</formula>
    </cfRule>
    <cfRule type="cellIs" dxfId="4357" priority="4073" operator="equal">
      <formula>"2 = Needs a lot of strengthening"</formula>
    </cfRule>
    <cfRule type="cellIs" dxfId="4356" priority="4074" operator="equal">
      <formula>"3 = Needs some strengthening"</formula>
    </cfRule>
    <cfRule type="cellIs" dxfId="4355" priority="4075" operator="equal">
      <formula>"4 = Already present, no action needed"</formula>
    </cfRule>
  </conditionalFormatting>
  <conditionalFormatting sqref="V17">
    <cfRule type="cellIs" dxfId="4354" priority="4066" operator="equal">
      <formula>"0 = No answer/Not Applicable"</formula>
    </cfRule>
    <cfRule type="cellIs" dxfId="4353" priority="4067" operator="equal">
      <formula>"1 = Not present, needs to be developed"</formula>
    </cfRule>
    <cfRule type="cellIs" dxfId="4352" priority="4068" operator="equal">
      <formula>"2 = Needs a lot of strengthening"</formula>
    </cfRule>
    <cfRule type="cellIs" dxfId="4351" priority="4069" operator="equal">
      <formula>"3 = Needs some strengthening"</formula>
    </cfRule>
    <cfRule type="cellIs" dxfId="4350" priority="4070" operator="equal">
      <formula>"4 = Already present, no action needed"</formula>
    </cfRule>
  </conditionalFormatting>
  <conditionalFormatting sqref="V20">
    <cfRule type="cellIs" dxfId="4349" priority="4061" operator="equal">
      <formula>"0 = No answer/Not Applicable"</formula>
    </cfRule>
    <cfRule type="cellIs" dxfId="4348" priority="4062" operator="equal">
      <formula>"1 = Not present, needs to be developed"</formula>
    </cfRule>
    <cfRule type="cellIs" dxfId="4347" priority="4063" operator="equal">
      <formula>"2 = Needs a lot of strengthening"</formula>
    </cfRule>
    <cfRule type="cellIs" dxfId="4346" priority="4064" operator="equal">
      <formula>"3 = Needs some strengthening"</formula>
    </cfRule>
    <cfRule type="cellIs" dxfId="4345" priority="4065" operator="equal">
      <formula>"4 = Already present, no action needed"</formula>
    </cfRule>
  </conditionalFormatting>
  <conditionalFormatting sqref="V21">
    <cfRule type="cellIs" dxfId="4344" priority="4056" operator="equal">
      <formula>"0 = No answer/Not Applicable"</formula>
    </cfRule>
    <cfRule type="cellIs" dxfId="4343" priority="4057" operator="equal">
      <formula>"1 = Not present, needs to be developed"</formula>
    </cfRule>
    <cfRule type="cellIs" dxfId="4342" priority="4058" operator="equal">
      <formula>"2 = Needs a lot of strengthening"</formula>
    </cfRule>
    <cfRule type="cellIs" dxfId="4341" priority="4059" operator="equal">
      <formula>"3 = Needs some strengthening"</formula>
    </cfRule>
    <cfRule type="cellIs" dxfId="4340" priority="4060" operator="equal">
      <formula>"4 = Already present, no action needed"</formula>
    </cfRule>
  </conditionalFormatting>
  <conditionalFormatting sqref="V22">
    <cfRule type="cellIs" dxfId="4339" priority="4051" operator="equal">
      <formula>"0 = No answer/Not Applicable"</formula>
    </cfRule>
    <cfRule type="cellIs" dxfId="4338" priority="4052" operator="equal">
      <formula>"1 = Not present, needs to be developed"</formula>
    </cfRule>
    <cfRule type="cellIs" dxfId="4337" priority="4053" operator="equal">
      <formula>"2 = Needs a lot of strengthening"</formula>
    </cfRule>
    <cfRule type="cellIs" dxfId="4336" priority="4054" operator="equal">
      <formula>"3 = Needs some strengthening"</formula>
    </cfRule>
    <cfRule type="cellIs" dxfId="4335" priority="4055" operator="equal">
      <formula>"4 = Already present, no action needed"</formula>
    </cfRule>
  </conditionalFormatting>
  <conditionalFormatting sqref="V24">
    <cfRule type="cellIs" dxfId="4334" priority="4046" operator="equal">
      <formula>"0 = No answer/Not Applicable"</formula>
    </cfRule>
    <cfRule type="cellIs" dxfId="4333" priority="4047" operator="equal">
      <formula>"1 = Not present, needs to be developed"</formula>
    </cfRule>
    <cfRule type="cellIs" dxfId="4332" priority="4048" operator="equal">
      <formula>"2 = Needs a lot of strengthening"</formula>
    </cfRule>
    <cfRule type="cellIs" dxfId="4331" priority="4049" operator="equal">
      <formula>"3 = Needs some strengthening"</formula>
    </cfRule>
    <cfRule type="cellIs" dxfId="4330" priority="4050" operator="equal">
      <formula>"4 = Already present, no action needed"</formula>
    </cfRule>
  </conditionalFormatting>
  <conditionalFormatting sqref="V25">
    <cfRule type="cellIs" dxfId="4329" priority="4041" operator="equal">
      <formula>"0 = No answer/Not Applicable"</formula>
    </cfRule>
    <cfRule type="cellIs" dxfId="4328" priority="4042" operator="equal">
      <formula>"1 = Not present, needs to be developed"</formula>
    </cfRule>
    <cfRule type="cellIs" dxfId="4327" priority="4043" operator="equal">
      <formula>"2 = Needs a lot of strengthening"</formula>
    </cfRule>
    <cfRule type="cellIs" dxfId="4326" priority="4044" operator="equal">
      <formula>"3 = Needs some strengthening"</formula>
    </cfRule>
    <cfRule type="cellIs" dxfId="4325" priority="4045" operator="equal">
      <formula>"4 = Already present, no action needed"</formula>
    </cfRule>
  </conditionalFormatting>
  <conditionalFormatting sqref="V28">
    <cfRule type="cellIs" dxfId="4324" priority="4036" operator="equal">
      <formula>"0 = No answer/Not Applicable"</formula>
    </cfRule>
    <cfRule type="cellIs" dxfId="4323" priority="4037" operator="equal">
      <formula>"1 = Not present, needs to be developed"</formula>
    </cfRule>
    <cfRule type="cellIs" dxfId="4322" priority="4038" operator="equal">
      <formula>"2 = Needs a lot of strengthening"</formula>
    </cfRule>
    <cfRule type="cellIs" dxfId="4321" priority="4039" operator="equal">
      <formula>"3 = Needs some strengthening"</formula>
    </cfRule>
    <cfRule type="cellIs" dxfId="4320" priority="4040" operator="equal">
      <formula>"4 = Already present, no action needed"</formula>
    </cfRule>
  </conditionalFormatting>
  <conditionalFormatting sqref="V29">
    <cfRule type="cellIs" dxfId="4319" priority="4031" operator="equal">
      <formula>"0 = No answer/Not Applicable"</formula>
    </cfRule>
    <cfRule type="cellIs" dxfId="4318" priority="4032" operator="equal">
      <formula>"1 = Not present, needs to be developed"</formula>
    </cfRule>
    <cfRule type="cellIs" dxfId="4317" priority="4033" operator="equal">
      <formula>"2 = Needs a lot of strengthening"</formula>
    </cfRule>
    <cfRule type="cellIs" dxfId="4316" priority="4034" operator="equal">
      <formula>"3 = Needs some strengthening"</formula>
    </cfRule>
    <cfRule type="cellIs" dxfId="4315" priority="4035" operator="equal">
      <formula>"4 = Already present, no action needed"</formula>
    </cfRule>
  </conditionalFormatting>
  <conditionalFormatting sqref="V30">
    <cfRule type="cellIs" dxfId="4314" priority="4026" operator="equal">
      <formula>"0 = No answer/Not Applicable"</formula>
    </cfRule>
    <cfRule type="cellIs" dxfId="4313" priority="4027" operator="equal">
      <formula>"1 = Not present, needs to be developed"</formula>
    </cfRule>
    <cfRule type="cellIs" dxfId="4312" priority="4028" operator="equal">
      <formula>"2 = Needs a lot of strengthening"</formula>
    </cfRule>
    <cfRule type="cellIs" dxfId="4311" priority="4029" operator="equal">
      <formula>"3 = Needs some strengthening"</formula>
    </cfRule>
    <cfRule type="cellIs" dxfId="4310" priority="4030" operator="equal">
      <formula>"4 = Already present, no action needed"</formula>
    </cfRule>
  </conditionalFormatting>
  <conditionalFormatting sqref="V32">
    <cfRule type="cellIs" dxfId="4309" priority="4021" operator="equal">
      <formula>"0 = No answer/Not Applicable"</formula>
    </cfRule>
    <cfRule type="cellIs" dxfId="4308" priority="4022" operator="equal">
      <formula>"1 = Not present, needs to be developed"</formula>
    </cfRule>
    <cfRule type="cellIs" dxfId="4307" priority="4023" operator="equal">
      <formula>"2 = Needs a lot of strengthening"</formula>
    </cfRule>
    <cfRule type="cellIs" dxfId="4306" priority="4024" operator="equal">
      <formula>"3 = Needs some strengthening"</formula>
    </cfRule>
    <cfRule type="cellIs" dxfId="4305" priority="4025" operator="equal">
      <formula>"4 = Already present, no action needed"</formula>
    </cfRule>
  </conditionalFormatting>
  <conditionalFormatting sqref="V34">
    <cfRule type="cellIs" dxfId="4304" priority="4016" operator="equal">
      <formula>"0 = No answer/Not Applicable"</formula>
    </cfRule>
    <cfRule type="cellIs" dxfId="4303" priority="4017" operator="equal">
      <formula>"1 = Not present, needs to be developed"</formula>
    </cfRule>
    <cfRule type="cellIs" dxfId="4302" priority="4018" operator="equal">
      <formula>"2 = Needs a lot of strengthening"</formula>
    </cfRule>
    <cfRule type="cellIs" dxfId="4301" priority="4019" operator="equal">
      <formula>"3 = Needs some strengthening"</formula>
    </cfRule>
    <cfRule type="cellIs" dxfId="4300" priority="4020" operator="equal">
      <formula>"4 = Already present, no action needed"</formula>
    </cfRule>
  </conditionalFormatting>
  <conditionalFormatting sqref="V37">
    <cfRule type="cellIs" dxfId="4299" priority="4011" operator="equal">
      <formula>"0 = No answer/Not Applicable"</formula>
    </cfRule>
    <cfRule type="cellIs" dxfId="4298" priority="4012" operator="equal">
      <formula>"1 = Not present, needs to be developed"</formula>
    </cfRule>
    <cfRule type="cellIs" dxfId="4297" priority="4013" operator="equal">
      <formula>"2 = Needs a lot of strengthening"</formula>
    </cfRule>
    <cfRule type="cellIs" dxfId="4296" priority="4014" operator="equal">
      <formula>"3 = Needs some strengthening"</formula>
    </cfRule>
    <cfRule type="cellIs" dxfId="4295" priority="4015" operator="equal">
      <formula>"4 = Already present, no action needed"</formula>
    </cfRule>
  </conditionalFormatting>
  <conditionalFormatting sqref="V38">
    <cfRule type="cellIs" dxfId="4294" priority="4006" operator="equal">
      <formula>"0 = No answer/Not Applicable"</formula>
    </cfRule>
    <cfRule type="cellIs" dxfId="4293" priority="4007" operator="equal">
      <formula>"1 = Not present, needs to be developed"</formula>
    </cfRule>
    <cfRule type="cellIs" dxfId="4292" priority="4008" operator="equal">
      <formula>"2 = Needs a lot of strengthening"</formula>
    </cfRule>
    <cfRule type="cellIs" dxfId="4291" priority="4009" operator="equal">
      <formula>"3 = Needs some strengthening"</formula>
    </cfRule>
    <cfRule type="cellIs" dxfId="4290" priority="4010" operator="equal">
      <formula>"4 = Already present, no action needed"</formula>
    </cfRule>
  </conditionalFormatting>
  <conditionalFormatting sqref="V39">
    <cfRule type="cellIs" dxfId="4289" priority="4001" operator="equal">
      <formula>"0 = No answer/Not Applicable"</formula>
    </cfRule>
    <cfRule type="cellIs" dxfId="4288" priority="4002" operator="equal">
      <formula>"1 = Not present, needs to be developed"</formula>
    </cfRule>
    <cfRule type="cellIs" dxfId="4287" priority="4003" operator="equal">
      <formula>"2 = Needs a lot of strengthening"</formula>
    </cfRule>
    <cfRule type="cellIs" dxfId="4286" priority="4004" operator="equal">
      <formula>"3 = Needs some strengthening"</formula>
    </cfRule>
    <cfRule type="cellIs" dxfId="4285" priority="4005" operator="equal">
      <formula>"4 = Already present, no action needed"</formula>
    </cfRule>
  </conditionalFormatting>
  <conditionalFormatting sqref="V41">
    <cfRule type="cellIs" dxfId="4284" priority="3996" operator="equal">
      <formula>"0 = No answer/Not Applicable"</formula>
    </cfRule>
    <cfRule type="cellIs" dxfId="4283" priority="3997" operator="equal">
      <formula>"1 = Not present, needs to be developed"</formula>
    </cfRule>
    <cfRule type="cellIs" dxfId="4282" priority="3998" operator="equal">
      <formula>"2 = Needs a lot of strengthening"</formula>
    </cfRule>
    <cfRule type="cellIs" dxfId="4281" priority="3999" operator="equal">
      <formula>"3 = Needs some strengthening"</formula>
    </cfRule>
    <cfRule type="cellIs" dxfId="4280" priority="4000" operator="equal">
      <formula>"4 = Already present, no action needed"</formula>
    </cfRule>
  </conditionalFormatting>
  <conditionalFormatting sqref="V42">
    <cfRule type="cellIs" dxfId="4279" priority="3991" operator="equal">
      <formula>"0 = No answer/Not Applicable"</formula>
    </cfRule>
    <cfRule type="cellIs" dxfId="4278" priority="3992" operator="equal">
      <formula>"1 = Not present, needs to be developed"</formula>
    </cfRule>
    <cfRule type="cellIs" dxfId="4277" priority="3993" operator="equal">
      <formula>"2 = Needs a lot of strengthening"</formula>
    </cfRule>
    <cfRule type="cellIs" dxfId="4276" priority="3994" operator="equal">
      <formula>"3 = Needs some strengthening"</formula>
    </cfRule>
    <cfRule type="cellIs" dxfId="4275" priority="3995" operator="equal">
      <formula>"4 = Already present, no action needed"</formula>
    </cfRule>
  </conditionalFormatting>
  <conditionalFormatting sqref="V43">
    <cfRule type="cellIs" dxfId="4274" priority="3986" operator="equal">
      <formula>"0 = No answer/Not Applicable"</formula>
    </cfRule>
    <cfRule type="cellIs" dxfId="4273" priority="3987" operator="equal">
      <formula>"1 = Not present, needs to be developed"</formula>
    </cfRule>
    <cfRule type="cellIs" dxfId="4272" priority="3988" operator="equal">
      <formula>"2 = Needs a lot of strengthening"</formula>
    </cfRule>
    <cfRule type="cellIs" dxfId="4271" priority="3989" operator="equal">
      <formula>"3 = Needs some strengthening"</formula>
    </cfRule>
    <cfRule type="cellIs" dxfId="4270" priority="3990" operator="equal">
      <formula>"4 = Already present, no action needed"</formula>
    </cfRule>
  </conditionalFormatting>
  <conditionalFormatting sqref="V44">
    <cfRule type="cellIs" dxfId="4269" priority="3981" operator="equal">
      <formula>"0 = No answer/Not Applicable"</formula>
    </cfRule>
    <cfRule type="cellIs" dxfId="4268" priority="3982" operator="equal">
      <formula>"1 = Not present, needs to be developed"</formula>
    </cfRule>
    <cfRule type="cellIs" dxfId="4267" priority="3983" operator="equal">
      <formula>"2 = Needs a lot of strengthening"</formula>
    </cfRule>
    <cfRule type="cellIs" dxfId="4266" priority="3984" operator="equal">
      <formula>"3 = Needs some strengthening"</formula>
    </cfRule>
    <cfRule type="cellIs" dxfId="4265" priority="3985" operator="equal">
      <formula>"4 = Already present, no action needed"</formula>
    </cfRule>
  </conditionalFormatting>
  <conditionalFormatting sqref="V45">
    <cfRule type="cellIs" dxfId="4264" priority="3976" operator="equal">
      <formula>"0 = No answer/Not Applicable"</formula>
    </cfRule>
    <cfRule type="cellIs" dxfId="4263" priority="3977" operator="equal">
      <formula>"1 = Not present, needs to be developed"</formula>
    </cfRule>
    <cfRule type="cellIs" dxfId="4262" priority="3978" operator="equal">
      <formula>"2 = Needs a lot of strengthening"</formula>
    </cfRule>
    <cfRule type="cellIs" dxfId="4261" priority="3979" operator="equal">
      <formula>"3 = Needs some strengthening"</formula>
    </cfRule>
    <cfRule type="cellIs" dxfId="4260" priority="3980" operator="equal">
      <formula>"4 = Already present, no action needed"</formula>
    </cfRule>
  </conditionalFormatting>
  <conditionalFormatting sqref="V47">
    <cfRule type="cellIs" dxfId="4259" priority="3971" operator="equal">
      <formula>"0 = No answer/Not Applicable"</formula>
    </cfRule>
    <cfRule type="cellIs" dxfId="4258" priority="3972" operator="equal">
      <formula>"1 = Not present, needs to be developed"</formula>
    </cfRule>
    <cfRule type="cellIs" dxfId="4257" priority="3973" operator="equal">
      <formula>"2 = Needs a lot of strengthening"</formula>
    </cfRule>
    <cfRule type="cellIs" dxfId="4256" priority="3974" operator="equal">
      <formula>"3 = Needs some strengthening"</formula>
    </cfRule>
    <cfRule type="cellIs" dxfId="4255" priority="3975" operator="equal">
      <formula>"4 = Already present, no action needed"</formula>
    </cfRule>
  </conditionalFormatting>
  <conditionalFormatting sqref="V48">
    <cfRule type="cellIs" dxfId="4254" priority="3966" operator="equal">
      <formula>"0 = No answer/Not Applicable"</formula>
    </cfRule>
    <cfRule type="cellIs" dxfId="4253" priority="3967" operator="equal">
      <formula>"1 = Not present, needs to be developed"</formula>
    </cfRule>
    <cfRule type="cellIs" dxfId="4252" priority="3968" operator="equal">
      <formula>"2 = Needs a lot of strengthening"</formula>
    </cfRule>
    <cfRule type="cellIs" dxfId="4251" priority="3969" operator="equal">
      <formula>"3 = Needs some strengthening"</formula>
    </cfRule>
    <cfRule type="cellIs" dxfId="4250" priority="3970" operator="equal">
      <formula>"4 = Already present, no action needed"</formula>
    </cfRule>
  </conditionalFormatting>
  <conditionalFormatting sqref="V49">
    <cfRule type="cellIs" dxfId="4249" priority="3961" operator="equal">
      <formula>"0 = No answer/Not Applicable"</formula>
    </cfRule>
    <cfRule type="cellIs" dxfId="4248" priority="3962" operator="equal">
      <formula>"1 = Not present, needs to be developed"</formula>
    </cfRule>
    <cfRule type="cellIs" dxfId="4247" priority="3963" operator="equal">
      <formula>"2 = Needs a lot of strengthening"</formula>
    </cfRule>
    <cfRule type="cellIs" dxfId="4246" priority="3964" operator="equal">
      <formula>"3 = Needs some strengthening"</formula>
    </cfRule>
    <cfRule type="cellIs" dxfId="4245" priority="3965" operator="equal">
      <formula>"4 = Already present, no action needed"</formula>
    </cfRule>
  </conditionalFormatting>
  <conditionalFormatting sqref="V50">
    <cfRule type="cellIs" dxfId="4244" priority="3956" operator="equal">
      <formula>"0 = No answer/Not Applicable"</formula>
    </cfRule>
    <cfRule type="cellIs" dxfId="4243" priority="3957" operator="equal">
      <formula>"1 = Not present, needs to be developed"</formula>
    </cfRule>
    <cfRule type="cellIs" dxfId="4242" priority="3958" operator="equal">
      <formula>"2 = Needs a lot of strengthening"</formula>
    </cfRule>
    <cfRule type="cellIs" dxfId="4241" priority="3959" operator="equal">
      <formula>"3 = Needs some strengthening"</formula>
    </cfRule>
    <cfRule type="cellIs" dxfId="4240" priority="3960" operator="equal">
      <formula>"4 = Already present, no action needed"</formula>
    </cfRule>
  </conditionalFormatting>
  <conditionalFormatting sqref="V53">
    <cfRule type="cellIs" dxfId="4239" priority="3951" operator="equal">
      <formula>"0 = No answer/Not Applicable"</formula>
    </cfRule>
    <cfRule type="cellIs" dxfId="4238" priority="3952" operator="equal">
      <formula>"1 = Not present, needs to be developed"</formula>
    </cfRule>
    <cfRule type="cellIs" dxfId="4237" priority="3953" operator="equal">
      <formula>"2 = Needs a lot of strengthening"</formula>
    </cfRule>
    <cfRule type="cellIs" dxfId="4236" priority="3954" operator="equal">
      <formula>"3 = Needs some strengthening"</formula>
    </cfRule>
    <cfRule type="cellIs" dxfId="4235" priority="3955" operator="equal">
      <formula>"4 = Already present, no action needed"</formula>
    </cfRule>
  </conditionalFormatting>
  <conditionalFormatting sqref="V54">
    <cfRule type="cellIs" dxfId="4234" priority="3946" operator="equal">
      <formula>"0 = No answer/Not Applicable"</formula>
    </cfRule>
    <cfRule type="cellIs" dxfId="4233" priority="3947" operator="equal">
      <formula>"1 = Not present, needs to be developed"</formula>
    </cfRule>
    <cfRule type="cellIs" dxfId="4232" priority="3948" operator="equal">
      <formula>"2 = Needs a lot of strengthening"</formula>
    </cfRule>
    <cfRule type="cellIs" dxfId="4231" priority="3949" operator="equal">
      <formula>"3 = Needs some strengthening"</formula>
    </cfRule>
    <cfRule type="cellIs" dxfId="4230" priority="3950" operator="equal">
      <formula>"4 = Already present, no action needed"</formula>
    </cfRule>
  </conditionalFormatting>
  <conditionalFormatting sqref="V56">
    <cfRule type="cellIs" dxfId="4229" priority="3941" operator="equal">
      <formula>"0 = No answer/Not Applicable"</formula>
    </cfRule>
    <cfRule type="cellIs" dxfId="4228" priority="3942" operator="equal">
      <formula>"1 = Not present, needs to be developed"</formula>
    </cfRule>
    <cfRule type="cellIs" dxfId="4227" priority="3943" operator="equal">
      <formula>"2 = Needs a lot of strengthening"</formula>
    </cfRule>
    <cfRule type="cellIs" dxfId="4226" priority="3944" operator="equal">
      <formula>"3 = Needs some strengthening"</formula>
    </cfRule>
    <cfRule type="cellIs" dxfId="4225" priority="3945" operator="equal">
      <formula>"4 = Already present, no action needed"</formula>
    </cfRule>
  </conditionalFormatting>
  <conditionalFormatting sqref="V57">
    <cfRule type="cellIs" dxfId="4224" priority="3936" operator="equal">
      <formula>"0 = No answer/Not Applicable"</formula>
    </cfRule>
    <cfRule type="cellIs" dxfId="4223" priority="3937" operator="equal">
      <formula>"1 = Not present, needs to be developed"</formula>
    </cfRule>
    <cfRule type="cellIs" dxfId="4222" priority="3938" operator="equal">
      <formula>"2 = Needs a lot of strengthening"</formula>
    </cfRule>
    <cfRule type="cellIs" dxfId="4221" priority="3939" operator="equal">
      <formula>"3 = Needs some strengthening"</formula>
    </cfRule>
    <cfRule type="cellIs" dxfId="4220" priority="3940" operator="equal">
      <formula>"4 = Already present, no action needed"</formula>
    </cfRule>
  </conditionalFormatting>
  <conditionalFormatting sqref="V58">
    <cfRule type="cellIs" dxfId="4219" priority="3931" operator="equal">
      <formula>"0 = No answer/Not Applicable"</formula>
    </cfRule>
    <cfRule type="cellIs" dxfId="4218" priority="3932" operator="equal">
      <formula>"1 = Not present, needs to be developed"</formula>
    </cfRule>
    <cfRule type="cellIs" dxfId="4217" priority="3933" operator="equal">
      <formula>"2 = Needs a lot of strengthening"</formula>
    </cfRule>
    <cfRule type="cellIs" dxfId="4216" priority="3934" operator="equal">
      <formula>"3 = Needs some strengthening"</formula>
    </cfRule>
    <cfRule type="cellIs" dxfId="4215" priority="3935" operator="equal">
      <formula>"4 = Already present, no action needed"</formula>
    </cfRule>
  </conditionalFormatting>
  <conditionalFormatting sqref="V59">
    <cfRule type="cellIs" dxfId="4214" priority="3926" operator="equal">
      <formula>"0 = No answer/Not Applicable"</formula>
    </cfRule>
    <cfRule type="cellIs" dxfId="4213" priority="3927" operator="equal">
      <formula>"1 = Not present, needs to be developed"</formula>
    </cfRule>
    <cfRule type="cellIs" dxfId="4212" priority="3928" operator="equal">
      <formula>"2 = Needs a lot of strengthening"</formula>
    </cfRule>
    <cfRule type="cellIs" dxfId="4211" priority="3929" operator="equal">
      <formula>"3 = Needs some strengthening"</formula>
    </cfRule>
    <cfRule type="cellIs" dxfId="4210" priority="3930" operator="equal">
      <formula>"4 = Already present, no action needed"</formula>
    </cfRule>
  </conditionalFormatting>
  <conditionalFormatting sqref="V60">
    <cfRule type="cellIs" dxfId="4209" priority="3921" operator="equal">
      <formula>"0 = No answer/Not Applicable"</formula>
    </cfRule>
    <cfRule type="cellIs" dxfId="4208" priority="3922" operator="equal">
      <formula>"1 = Not present, needs to be developed"</formula>
    </cfRule>
    <cfRule type="cellIs" dxfId="4207" priority="3923" operator="equal">
      <formula>"2 = Needs a lot of strengthening"</formula>
    </cfRule>
    <cfRule type="cellIs" dxfId="4206" priority="3924" operator="equal">
      <formula>"3 = Needs some strengthening"</formula>
    </cfRule>
    <cfRule type="cellIs" dxfId="4205" priority="3925" operator="equal">
      <formula>"4 = Already present, no action needed"</formula>
    </cfRule>
  </conditionalFormatting>
  <conditionalFormatting sqref="V61">
    <cfRule type="cellIs" dxfId="4204" priority="3916" operator="equal">
      <formula>"0 = No answer/Not Applicable"</formula>
    </cfRule>
    <cfRule type="cellIs" dxfId="4203" priority="3917" operator="equal">
      <formula>"1 = Not present, needs to be developed"</formula>
    </cfRule>
    <cfRule type="cellIs" dxfId="4202" priority="3918" operator="equal">
      <formula>"2 = Needs a lot of strengthening"</formula>
    </cfRule>
    <cfRule type="cellIs" dxfId="4201" priority="3919" operator="equal">
      <formula>"3 = Needs some strengthening"</formula>
    </cfRule>
    <cfRule type="cellIs" dxfId="4200" priority="3920" operator="equal">
      <formula>"4 = Already present, no action needed"</formula>
    </cfRule>
  </conditionalFormatting>
  <conditionalFormatting sqref="V62">
    <cfRule type="cellIs" dxfId="4199" priority="3911" operator="equal">
      <formula>"0 = No answer/Not Applicable"</formula>
    </cfRule>
    <cfRule type="cellIs" dxfId="4198" priority="3912" operator="equal">
      <formula>"1 = Not present, needs to be developed"</formula>
    </cfRule>
    <cfRule type="cellIs" dxfId="4197" priority="3913" operator="equal">
      <formula>"2 = Needs a lot of strengthening"</formula>
    </cfRule>
    <cfRule type="cellIs" dxfId="4196" priority="3914" operator="equal">
      <formula>"3 = Needs some strengthening"</formula>
    </cfRule>
    <cfRule type="cellIs" dxfId="4195" priority="3915" operator="equal">
      <formula>"4 = Already present, no action needed"</formula>
    </cfRule>
  </conditionalFormatting>
  <conditionalFormatting sqref="V63">
    <cfRule type="cellIs" dxfId="4194" priority="3906" operator="equal">
      <formula>"0 = No answer/Not Applicable"</formula>
    </cfRule>
    <cfRule type="cellIs" dxfId="4193" priority="3907" operator="equal">
      <formula>"1 = Not present, needs to be developed"</formula>
    </cfRule>
    <cfRule type="cellIs" dxfId="4192" priority="3908" operator="equal">
      <formula>"2 = Needs a lot of strengthening"</formula>
    </cfRule>
    <cfRule type="cellIs" dxfId="4191" priority="3909" operator="equal">
      <formula>"3 = Needs some strengthening"</formula>
    </cfRule>
    <cfRule type="cellIs" dxfId="4190" priority="3910" operator="equal">
      <formula>"4 = Already present, no action needed"</formula>
    </cfRule>
  </conditionalFormatting>
  <conditionalFormatting sqref="V64">
    <cfRule type="cellIs" dxfId="4189" priority="3901" operator="equal">
      <formula>"0 = No answer/Not Applicable"</formula>
    </cfRule>
    <cfRule type="cellIs" dxfId="4188" priority="3902" operator="equal">
      <formula>"1 = Not present, needs to be developed"</formula>
    </cfRule>
    <cfRule type="cellIs" dxfId="4187" priority="3903" operator="equal">
      <formula>"2 = Needs a lot of strengthening"</formula>
    </cfRule>
    <cfRule type="cellIs" dxfId="4186" priority="3904" operator="equal">
      <formula>"3 = Needs some strengthening"</formula>
    </cfRule>
    <cfRule type="cellIs" dxfId="4185" priority="3905" operator="equal">
      <formula>"4 = Already present, no action needed"</formula>
    </cfRule>
  </conditionalFormatting>
  <conditionalFormatting sqref="X10">
    <cfRule type="cellIs" dxfId="4184" priority="3896" operator="equal">
      <formula>"0 = No answer/Not Applicable"</formula>
    </cfRule>
    <cfRule type="cellIs" dxfId="4183" priority="3897" operator="equal">
      <formula>"1 = Not present, needs to be developed"</formula>
    </cfRule>
    <cfRule type="cellIs" dxfId="4182" priority="3898" operator="equal">
      <formula>"2 = Needs a lot of strengthening"</formula>
    </cfRule>
    <cfRule type="cellIs" dxfId="4181" priority="3899" operator="equal">
      <formula>"3 = Needs some strengthening"</formula>
    </cfRule>
    <cfRule type="cellIs" dxfId="4180" priority="3900" operator="equal">
      <formula>"4 = Already present, no action needed"</formula>
    </cfRule>
  </conditionalFormatting>
  <conditionalFormatting sqref="X11">
    <cfRule type="cellIs" dxfId="4179" priority="3891" operator="equal">
      <formula>"0 = No answer/Not Applicable"</formula>
    </cfRule>
    <cfRule type="cellIs" dxfId="4178" priority="3892" operator="equal">
      <formula>"1 = Not present, needs to be developed"</formula>
    </cfRule>
    <cfRule type="cellIs" dxfId="4177" priority="3893" operator="equal">
      <formula>"2 = Needs a lot of strengthening"</formula>
    </cfRule>
    <cfRule type="cellIs" dxfId="4176" priority="3894" operator="equal">
      <formula>"3 = Needs some strengthening"</formula>
    </cfRule>
    <cfRule type="cellIs" dxfId="4175" priority="3895" operator="equal">
      <formula>"4 = Already present, no action needed"</formula>
    </cfRule>
  </conditionalFormatting>
  <conditionalFormatting sqref="X13">
    <cfRule type="cellIs" dxfId="4174" priority="3886" operator="equal">
      <formula>"0 = No answer/Not Applicable"</formula>
    </cfRule>
    <cfRule type="cellIs" dxfId="4173" priority="3887" operator="equal">
      <formula>"1 = Not present, needs to be developed"</formula>
    </cfRule>
    <cfRule type="cellIs" dxfId="4172" priority="3888" operator="equal">
      <formula>"2 = Needs a lot of strengthening"</formula>
    </cfRule>
    <cfRule type="cellIs" dxfId="4171" priority="3889" operator="equal">
      <formula>"3 = Needs some strengthening"</formula>
    </cfRule>
    <cfRule type="cellIs" dxfId="4170" priority="3890" operator="equal">
      <formula>"4 = Already present, no action needed"</formula>
    </cfRule>
  </conditionalFormatting>
  <conditionalFormatting sqref="X14">
    <cfRule type="cellIs" dxfId="4169" priority="3881" operator="equal">
      <formula>"0 = No answer/Not Applicable"</formula>
    </cfRule>
    <cfRule type="cellIs" dxfId="4168" priority="3882" operator="equal">
      <formula>"1 = Not present, needs to be developed"</formula>
    </cfRule>
    <cfRule type="cellIs" dxfId="4167" priority="3883" operator="equal">
      <formula>"2 = Needs a lot of strengthening"</formula>
    </cfRule>
    <cfRule type="cellIs" dxfId="4166" priority="3884" operator="equal">
      <formula>"3 = Needs some strengthening"</formula>
    </cfRule>
    <cfRule type="cellIs" dxfId="4165" priority="3885" operator="equal">
      <formula>"4 = Already present, no action needed"</formula>
    </cfRule>
  </conditionalFormatting>
  <conditionalFormatting sqref="X16">
    <cfRule type="cellIs" dxfId="4164" priority="3876" operator="equal">
      <formula>"0 = No answer/Not Applicable"</formula>
    </cfRule>
    <cfRule type="cellIs" dxfId="4163" priority="3877" operator="equal">
      <formula>"1 = Not present, needs to be developed"</formula>
    </cfRule>
    <cfRule type="cellIs" dxfId="4162" priority="3878" operator="equal">
      <formula>"2 = Needs a lot of strengthening"</formula>
    </cfRule>
    <cfRule type="cellIs" dxfId="4161" priority="3879" operator="equal">
      <formula>"3 = Needs some strengthening"</formula>
    </cfRule>
    <cfRule type="cellIs" dxfId="4160" priority="3880" operator="equal">
      <formula>"4 = Already present, no action needed"</formula>
    </cfRule>
  </conditionalFormatting>
  <conditionalFormatting sqref="X17">
    <cfRule type="cellIs" dxfId="4159" priority="3871" operator="equal">
      <formula>"0 = No answer/Not Applicable"</formula>
    </cfRule>
    <cfRule type="cellIs" dxfId="4158" priority="3872" operator="equal">
      <formula>"1 = Not present, needs to be developed"</formula>
    </cfRule>
    <cfRule type="cellIs" dxfId="4157" priority="3873" operator="equal">
      <formula>"2 = Needs a lot of strengthening"</formula>
    </cfRule>
    <cfRule type="cellIs" dxfId="4156" priority="3874" operator="equal">
      <formula>"3 = Needs some strengthening"</formula>
    </cfRule>
    <cfRule type="cellIs" dxfId="4155" priority="3875" operator="equal">
      <formula>"4 = Already present, no action needed"</formula>
    </cfRule>
  </conditionalFormatting>
  <conditionalFormatting sqref="X20">
    <cfRule type="cellIs" dxfId="4154" priority="3866" operator="equal">
      <formula>"0 = No answer/Not Applicable"</formula>
    </cfRule>
    <cfRule type="cellIs" dxfId="4153" priority="3867" operator="equal">
      <formula>"1 = Not present, needs to be developed"</formula>
    </cfRule>
    <cfRule type="cellIs" dxfId="4152" priority="3868" operator="equal">
      <formula>"2 = Needs a lot of strengthening"</formula>
    </cfRule>
    <cfRule type="cellIs" dxfId="4151" priority="3869" operator="equal">
      <formula>"3 = Needs some strengthening"</formula>
    </cfRule>
    <cfRule type="cellIs" dxfId="4150" priority="3870" operator="equal">
      <formula>"4 = Already present, no action needed"</formula>
    </cfRule>
  </conditionalFormatting>
  <conditionalFormatting sqref="X21">
    <cfRule type="cellIs" dxfId="4149" priority="3861" operator="equal">
      <formula>"0 = No answer/Not Applicable"</formula>
    </cfRule>
    <cfRule type="cellIs" dxfId="4148" priority="3862" operator="equal">
      <formula>"1 = Not present, needs to be developed"</formula>
    </cfRule>
    <cfRule type="cellIs" dxfId="4147" priority="3863" operator="equal">
      <formula>"2 = Needs a lot of strengthening"</formula>
    </cfRule>
    <cfRule type="cellIs" dxfId="4146" priority="3864" operator="equal">
      <formula>"3 = Needs some strengthening"</formula>
    </cfRule>
    <cfRule type="cellIs" dxfId="4145" priority="3865" operator="equal">
      <formula>"4 = Already present, no action needed"</formula>
    </cfRule>
  </conditionalFormatting>
  <conditionalFormatting sqref="X22">
    <cfRule type="cellIs" dxfId="4144" priority="3856" operator="equal">
      <formula>"0 = No answer/Not Applicable"</formula>
    </cfRule>
    <cfRule type="cellIs" dxfId="4143" priority="3857" operator="equal">
      <formula>"1 = Not present, needs to be developed"</formula>
    </cfRule>
    <cfRule type="cellIs" dxfId="4142" priority="3858" operator="equal">
      <formula>"2 = Needs a lot of strengthening"</formula>
    </cfRule>
    <cfRule type="cellIs" dxfId="4141" priority="3859" operator="equal">
      <formula>"3 = Needs some strengthening"</formula>
    </cfRule>
    <cfRule type="cellIs" dxfId="4140" priority="3860" operator="equal">
      <formula>"4 = Already present, no action needed"</formula>
    </cfRule>
  </conditionalFormatting>
  <conditionalFormatting sqref="X24">
    <cfRule type="cellIs" dxfId="4139" priority="3851" operator="equal">
      <formula>"0 = No answer/Not Applicable"</formula>
    </cfRule>
    <cfRule type="cellIs" dxfId="4138" priority="3852" operator="equal">
      <formula>"1 = Not present, needs to be developed"</formula>
    </cfRule>
    <cfRule type="cellIs" dxfId="4137" priority="3853" operator="equal">
      <formula>"2 = Needs a lot of strengthening"</formula>
    </cfRule>
    <cfRule type="cellIs" dxfId="4136" priority="3854" operator="equal">
      <formula>"3 = Needs some strengthening"</formula>
    </cfRule>
    <cfRule type="cellIs" dxfId="4135" priority="3855" operator="equal">
      <formula>"4 = Already present, no action needed"</formula>
    </cfRule>
  </conditionalFormatting>
  <conditionalFormatting sqref="X25">
    <cfRule type="cellIs" dxfId="4134" priority="3846" operator="equal">
      <formula>"0 = No answer/Not Applicable"</formula>
    </cfRule>
    <cfRule type="cellIs" dxfId="4133" priority="3847" operator="equal">
      <formula>"1 = Not present, needs to be developed"</formula>
    </cfRule>
    <cfRule type="cellIs" dxfId="4132" priority="3848" operator="equal">
      <formula>"2 = Needs a lot of strengthening"</formula>
    </cfRule>
    <cfRule type="cellIs" dxfId="4131" priority="3849" operator="equal">
      <formula>"3 = Needs some strengthening"</formula>
    </cfRule>
    <cfRule type="cellIs" dxfId="4130" priority="3850" operator="equal">
      <formula>"4 = Already present, no action needed"</formula>
    </cfRule>
  </conditionalFormatting>
  <conditionalFormatting sqref="X28">
    <cfRule type="cellIs" dxfId="4129" priority="3841" operator="equal">
      <formula>"0 = No answer/Not Applicable"</formula>
    </cfRule>
    <cfRule type="cellIs" dxfId="4128" priority="3842" operator="equal">
      <formula>"1 = Not present, needs to be developed"</formula>
    </cfRule>
    <cfRule type="cellIs" dxfId="4127" priority="3843" operator="equal">
      <formula>"2 = Needs a lot of strengthening"</formula>
    </cfRule>
    <cfRule type="cellIs" dxfId="4126" priority="3844" operator="equal">
      <formula>"3 = Needs some strengthening"</formula>
    </cfRule>
    <cfRule type="cellIs" dxfId="4125" priority="3845" operator="equal">
      <formula>"4 = Already present, no action needed"</formula>
    </cfRule>
  </conditionalFormatting>
  <conditionalFormatting sqref="X29">
    <cfRule type="cellIs" dxfId="4124" priority="3836" operator="equal">
      <formula>"0 = No answer/Not Applicable"</formula>
    </cfRule>
    <cfRule type="cellIs" dxfId="4123" priority="3837" operator="equal">
      <formula>"1 = Not present, needs to be developed"</formula>
    </cfRule>
    <cfRule type="cellIs" dxfId="4122" priority="3838" operator="equal">
      <formula>"2 = Needs a lot of strengthening"</formula>
    </cfRule>
    <cfRule type="cellIs" dxfId="4121" priority="3839" operator="equal">
      <formula>"3 = Needs some strengthening"</formula>
    </cfRule>
    <cfRule type="cellIs" dxfId="4120" priority="3840" operator="equal">
      <formula>"4 = Already present, no action needed"</formula>
    </cfRule>
  </conditionalFormatting>
  <conditionalFormatting sqref="X30">
    <cfRule type="cellIs" dxfId="4119" priority="3831" operator="equal">
      <formula>"0 = No answer/Not Applicable"</formula>
    </cfRule>
    <cfRule type="cellIs" dxfId="4118" priority="3832" operator="equal">
      <formula>"1 = Not present, needs to be developed"</formula>
    </cfRule>
    <cfRule type="cellIs" dxfId="4117" priority="3833" operator="equal">
      <formula>"2 = Needs a lot of strengthening"</formula>
    </cfRule>
    <cfRule type="cellIs" dxfId="4116" priority="3834" operator="equal">
      <formula>"3 = Needs some strengthening"</formula>
    </cfRule>
    <cfRule type="cellIs" dxfId="4115" priority="3835" operator="equal">
      <formula>"4 = Already present, no action needed"</formula>
    </cfRule>
  </conditionalFormatting>
  <conditionalFormatting sqref="X32">
    <cfRule type="cellIs" dxfId="4114" priority="3826" operator="equal">
      <formula>"0 = No answer/Not Applicable"</formula>
    </cfRule>
    <cfRule type="cellIs" dxfId="4113" priority="3827" operator="equal">
      <formula>"1 = Not present, needs to be developed"</formula>
    </cfRule>
    <cfRule type="cellIs" dxfId="4112" priority="3828" operator="equal">
      <formula>"2 = Needs a lot of strengthening"</formula>
    </cfRule>
    <cfRule type="cellIs" dxfId="4111" priority="3829" operator="equal">
      <formula>"3 = Needs some strengthening"</formula>
    </cfRule>
    <cfRule type="cellIs" dxfId="4110" priority="3830" operator="equal">
      <formula>"4 = Already present, no action needed"</formula>
    </cfRule>
  </conditionalFormatting>
  <conditionalFormatting sqref="X34">
    <cfRule type="cellIs" dxfId="4109" priority="3821" operator="equal">
      <formula>"0 = No answer/Not Applicable"</formula>
    </cfRule>
    <cfRule type="cellIs" dxfId="4108" priority="3822" operator="equal">
      <formula>"1 = Not present, needs to be developed"</formula>
    </cfRule>
    <cfRule type="cellIs" dxfId="4107" priority="3823" operator="equal">
      <formula>"2 = Needs a lot of strengthening"</formula>
    </cfRule>
    <cfRule type="cellIs" dxfId="4106" priority="3824" operator="equal">
      <formula>"3 = Needs some strengthening"</formula>
    </cfRule>
    <cfRule type="cellIs" dxfId="4105" priority="3825" operator="equal">
      <formula>"4 = Already present, no action needed"</formula>
    </cfRule>
  </conditionalFormatting>
  <conditionalFormatting sqref="X37">
    <cfRule type="cellIs" dxfId="4104" priority="3816" operator="equal">
      <formula>"0 = No answer/Not Applicable"</formula>
    </cfRule>
    <cfRule type="cellIs" dxfId="4103" priority="3817" operator="equal">
      <formula>"1 = Not present, needs to be developed"</formula>
    </cfRule>
    <cfRule type="cellIs" dxfId="4102" priority="3818" operator="equal">
      <formula>"2 = Needs a lot of strengthening"</formula>
    </cfRule>
    <cfRule type="cellIs" dxfId="4101" priority="3819" operator="equal">
      <formula>"3 = Needs some strengthening"</formula>
    </cfRule>
    <cfRule type="cellIs" dxfId="4100" priority="3820" operator="equal">
      <formula>"4 = Already present, no action needed"</formula>
    </cfRule>
  </conditionalFormatting>
  <conditionalFormatting sqref="X38">
    <cfRule type="cellIs" dxfId="4099" priority="3811" operator="equal">
      <formula>"0 = No answer/Not Applicable"</formula>
    </cfRule>
    <cfRule type="cellIs" dxfId="4098" priority="3812" operator="equal">
      <formula>"1 = Not present, needs to be developed"</formula>
    </cfRule>
    <cfRule type="cellIs" dxfId="4097" priority="3813" operator="equal">
      <formula>"2 = Needs a lot of strengthening"</formula>
    </cfRule>
    <cfRule type="cellIs" dxfId="4096" priority="3814" operator="equal">
      <formula>"3 = Needs some strengthening"</formula>
    </cfRule>
    <cfRule type="cellIs" dxfId="4095" priority="3815" operator="equal">
      <formula>"4 = Already present, no action needed"</formula>
    </cfRule>
  </conditionalFormatting>
  <conditionalFormatting sqref="X39">
    <cfRule type="cellIs" dxfId="4094" priority="3806" operator="equal">
      <formula>"0 = No answer/Not Applicable"</formula>
    </cfRule>
    <cfRule type="cellIs" dxfId="4093" priority="3807" operator="equal">
      <formula>"1 = Not present, needs to be developed"</formula>
    </cfRule>
    <cfRule type="cellIs" dxfId="4092" priority="3808" operator="equal">
      <formula>"2 = Needs a lot of strengthening"</formula>
    </cfRule>
    <cfRule type="cellIs" dxfId="4091" priority="3809" operator="equal">
      <formula>"3 = Needs some strengthening"</formula>
    </cfRule>
    <cfRule type="cellIs" dxfId="4090" priority="3810" operator="equal">
      <formula>"4 = Already present, no action needed"</formula>
    </cfRule>
  </conditionalFormatting>
  <conditionalFormatting sqref="X41">
    <cfRule type="cellIs" dxfId="4089" priority="3801" operator="equal">
      <formula>"0 = No answer/Not Applicable"</formula>
    </cfRule>
    <cfRule type="cellIs" dxfId="4088" priority="3802" operator="equal">
      <formula>"1 = Not present, needs to be developed"</formula>
    </cfRule>
    <cfRule type="cellIs" dxfId="4087" priority="3803" operator="equal">
      <formula>"2 = Needs a lot of strengthening"</formula>
    </cfRule>
    <cfRule type="cellIs" dxfId="4086" priority="3804" operator="equal">
      <formula>"3 = Needs some strengthening"</formula>
    </cfRule>
    <cfRule type="cellIs" dxfId="4085" priority="3805" operator="equal">
      <formula>"4 = Already present, no action needed"</formula>
    </cfRule>
  </conditionalFormatting>
  <conditionalFormatting sqref="X42">
    <cfRule type="cellIs" dxfId="4084" priority="3796" operator="equal">
      <formula>"0 = No answer/Not Applicable"</formula>
    </cfRule>
    <cfRule type="cellIs" dxfId="4083" priority="3797" operator="equal">
      <formula>"1 = Not present, needs to be developed"</formula>
    </cfRule>
    <cfRule type="cellIs" dxfId="4082" priority="3798" operator="equal">
      <formula>"2 = Needs a lot of strengthening"</formula>
    </cfRule>
    <cfRule type="cellIs" dxfId="4081" priority="3799" operator="equal">
      <formula>"3 = Needs some strengthening"</formula>
    </cfRule>
    <cfRule type="cellIs" dxfId="4080" priority="3800" operator="equal">
      <formula>"4 = Already present, no action needed"</formula>
    </cfRule>
  </conditionalFormatting>
  <conditionalFormatting sqref="X43">
    <cfRule type="cellIs" dxfId="4079" priority="3791" operator="equal">
      <formula>"0 = No answer/Not Applicable"</formula>
    </cfRule>
    <cfRule type="cellIs" dxfId="4078" priority="3792" operator="equal">
      <formula>"1 = Not present, needs to be developed"</formula>
    </cfRule>
    <cfRule type="cellIs" dxfId="4077" priority="3793" operator="equal">
      <formula>"2 = Needs a lot of strengthening"</formula>
    </cfRule>
    <cfRule type="cellIs" dxfId="4076" priority="3794" operator="equal">
      <formula>"3 = Needs some strengthening"</formula>
    </cfRule>
    <cfRule type="cellIs" dxfId="4075" priority="3795" operator="equal">
      <formula>"4 = Already present, no action needed"</formula>
    </cfRule>
  </conditionalFormatting>
  <conditionalFormatting sqref="X44">
    <cfRule type="cellIs" dxfId="4074" priority="3786" operator="equal">
      <formula>"0 = No answer/Not Applicable"</formula>
    </cfRule>
    <cfRule type="cellIs" dxfId="4073" priority="3787" operator="equal">
      <formula>"1 = Not present, needs to be developed"</formula>
    </cfRule>
    <cfRule type="cellIs" dxfId="4072" priority="3788" operator="equal">
      <formula>"2 = Needs a lot of strengthening"</formula>
    </cfRule>
    <cfRule type="cellIs" dxfId="4071" priority="3789" operator="equal">
      <formula>"3 = Needs some strengthening"</formula>
    </cfRule>
    <cfRule type="cellIs" dxfId="4070" priority="3790" operator="equal">
      <formula>"4 = Already present, no action needed"</formula>
    </cfRule>
  </conditionalFormatting>
  <conditionalFormatting sqref="X45">
    <cfRule type="cellIs" dxfId="4069" priority="3781" operator="equal">
      <formula>"0 = No answer/Not Applicable"</formula>
    </cfRule>
    <cfRule type="cellIs" dxfId="4068" priority="3782" operator="equal">
      <formula>"1 = Not present, needs to be developed"</formula>
    </cfRule>
    <cfRule type="cellIs" dxfId="4067" priority="3783" operator="equal">
      <formula>"2 = Needs a lot of strengthening"</formula>
    </cfRule>
    <cfRule type="cellIs" dxfId="4066" priority="3784" operator="equal">
      <formula>"3 = Needs some strengthening"</formula>
    </cfRule>
    <cfRule type="cellIs" dxfId="4065" priority="3785" operator="equal">
      <formula>"4 = Already present, no action needed"</formula>
    </cfRule>
  </conditionalFormatting>
  <conditionalFormatting sqref="X47">
    <cfRule type="cellIs" dxfId="4064" priority="3776" operator="equal">
      <formula>"0 = No answer/Not Applicable"</formula>
    </cfRule>
    <cfRule type="cellIs" dxfId="4063" priority="3777" operator="equal">
      <formula>"1 = Not present, needs to be developed"</formula>
    </cfRule>
    <cfRule type="cellIs" dxfId="4062" priority="3778" operator="equal">
      <formula>"2 = Needs a lot of strengthening"</formula>
    </cfRule>
    <cfRule type="cellIs" dxfId="4061" priority="3779" operator="equal">
      <formula>"3 = Needs some strengthening"</formula>
    </cfRule>
    <cfRule type="cellIs" dxfId="4060" priority="3780" operator="equal">
      <formula>"4 = Already present, no action needed"</formula>
    </cfRule>
  </conditionalFormatting>
  <conditionalFormatting sqref="X48">
    <cfRule type="cellIs" dxfId="4059" priority="3771" operator="equal">
      <formula>"0 = No answer/Not Applicable"</formula>
    </cfRule>
    <cfRule type="cellIs" dxfId="4058" priority="3772" operator="equal">
      <formula>"1 = Not present, needs to be developed"</formula>
    </cfRule>
    <cfRule type="cellIs" dxfId="4057" priority="3773" operator="equal">
      <formula>"2 = Needs a lot of strengthening"</formula>
    </cfRule>
    <cfRule type="cellIs" dxfId="4056" priority="3774" operator="equal">
      <formula>"3 = Needs some strengthening"</formula>
    </cfRule>
    <cfRule type="cellIs" dxfId="4055" priority="3775" operator="equal">
      <formula>"4 = Already present, no action needed"</formula>
    </cfRule>
  </conditionalFormatting>
  <conditionalFormatting sqref="X49">
    <cfRule type="cellIs" dxfId="4054" priority="3766" operator="equal">
      <formula>"0 = No answer/Not Applicable"</formula>
    </cfRule>
    <cfRule type="cellIs" dxfId="4053" priority="3767" operator="equal">
      <formula>"1 = Not present, needs to be developed"</formula>
    </cfRule>
    <cfRule type="cellIs" dxfId="4052" priority="3768" operator="equal">
      <formula>"2 = Needs a lot of strengthening"</formula>
    </cfRule>
    <cfRule type="cellIs" dxfId="4051" priority="3769" operator="equal">
      <formula>"3 = Needs some strengthening"</formula>
    </cfRule>
    <cfRule type="cellIs" dxfId="4050" priority="3770" operator="equal">
      <formula>"4 = Already present, no action needed"</formula>
    </cfRule>
  </conditionalFormatting>
  <conditionalFormatting sqref="X50">
    <cfRule type="cellIs" dxfId="4049" priority="3761" operator="equal">
      <formula>"0 = No answer/Not Applicable"</formula>
    </cfRule>
    <cfRule type="cellIs" dxfId="4048" priority="3762" operator="equal">
      <formula>"1 = Not present, needs to be developed"</formula>
    </cfRule>
    <cfRule type="cellIs" dxfId="4047" priority="3763" operator="equal">
      <formula>"2 = Needs a lot of strengthening"</formula>
    </cfRule>
    <cfRule type="cellIs" dxfId="4046" priority="3764" operator="equal">
      <formula>"3 = Needs some strengthening"</formula>
    </cfRule>
    <cfRule type="cellIs" dxfId="4045" priority="3765" operator="equal">
      <formula>"4 = Already present, no action needed"</formula>
    </cfRule>
  </conditionalFormatting>
  <conditionalFormatting sqref="X53">
    <cfRule type="cellIs" dxfId="4044" priority="3756" operator="equal">
      <formula>"0 = No answer/Not Applicable"</formula>
    </cfRule>
    <cfRule type="cellIs" dxfId="4043" priority="3757" operator="equal">
      <formula>"1 = Not present, needs to be developed"</formula>
    </cfRule>
    <cfRule type="cellIs" dxfId="4042" priority="3758" operator="equal">
      <formula>"2 = Needs a lot of strengthening"</formula>
    </cfRule>
    <cfRule type="cellIs" dxfId="4041" priority="3759" operator="equal">
      <formula>"3 = Needs some strengthening"</formula>
    </cfRule>
    <cfRule type="cellIs" dxfId="4040" priority="3760" operator="equal">
      <formula>"4 = Already present, no action needed"</formula>
    </cfRule>
  </conditionalFormatting>
  <conditionalFormatting sqref="X54">
    <cfRule type="cellIs" dxfId="4039" priority="3751" operator="equal">
      <formula>"0 = No answer/Not Applicable"</formula>
    </cfRule>
    <cfRule type="cellIs" dxfId="4038" priority="3752" operator="equal">
      <formula>"1 = Not present, needs to be developed"</formula>
    </cfRule>
    <cfRule type="cellIs" dxfId="4037" priority="3753" operator="equal">
      <formula>"2 = Needs a lot of strengthening"</formula>
    </cfRule>
    <cfRule type="cellIs" dxfId="4036" priority="3754" operator="equal">
      <formula>"3 = Needs some strengthening"</formula>
    </cfRule>
    <cfRule type="cellIs" dxfId="4035" priority="3755" operator="equal">
      <formula>"4 = Already present, no action needed"</formula>
    </cfRule>
  </conditionalFormatting>
  <conditionalFormatting sqref="X56">
    <cfRule type="cellIs" dxfId="4034" priority="3746" operator="equal">
      <formula>"0 = No answer/Not Applicable"</formula>
    </cfRule>
    <cfRule type="cellIs" dxfId="4033" priority="3747" operator="equal">
      <formula>"1 = Not present, needs to be developed"</formula>
    </cfRule>
    <cfRule type="cellIs" dxfId="4032" priority="3748" operator="equal">
      <formula>"2 = Needs a lot of strengthening"</formula>
    </cfRule>
    <cfRule type="cellIs" dxfId="4031" priority="3749" operator="equal">
      <formula>"3 = Needs some strengthening"</formula>
    </cfRule>
    <cfRule type="cellIs" dxfId="4030" priority="3750" operator="equal">
      <formula>"4 = Already present, no action needed"</formula>
    </cfRule>
  </conditionalFormatting>
  <conditionalFormatting sqref="X57">
    <cfRule type="cellIs" dxfId="4029" priority="3741" operator="equal">
      <formula>"0 = No answer/Not Applicable"</formula>
    </cfRule>
    <cfRule type="cellIs" dxfId="4028" priority="3742" operator="equal">
      <formula>"1 = Not present, needs to be developed"</formula>
    </cfRule>
    <cfRule type="cellIs" dxfId="4027" priority="3743" operator="equal">
      <formula>"2 = Needs a lot of strengthening"</formula>
    </cfRule>
    <cfRule type="cellIs" dxfId="4026" priority="3744" operator="equal">
      <formula>"3 = Needs some strengthening"</formula>
    </cfRule>
    <cfRule type="cellIs" dxfId="4025" priority="3745" operator="equal">
      <formula>"4 = Already present, no action needed"</formula>
    </cfRule>
  </conditionalFormatting>
  <conditionalFormatting sqref="X58">
    <cfRule type="cellIs" dxfId="4024" priority="3736" operator="equal">
      <formula>"0 = No answer/Not Applicable"</formula>
    </cfRule>
    <cfRule type="cellIs" dxfId="4023" priority="3737" operator="equal">
      <formula>"1 = Not present, needs to be developed"</formula>
    </cfRule>
    <cfRule type="cellIs" dxfId="4022" priority="3738" operator="equal">
      <formula>"2 = Needs a lot of strengthening"</formula>
    </cfRule>
    <cfRule type="cellIs" dxfId="4021" priority="3739" operator="equal">
      <formula>"3 = Needs some strengthening"</formula>
    </cfRule>
    <cfRule type="cellIs" dxfId="4020" priority="3740" operator="equal">
      <formula>"4 = Already present, no action needed"</formula>
    </cfRule>
  </conditionalFormatting>
  <conditionalFormatting sqref="X59">
    <cfRule type="cellIs" dxfId="4019" priority="3731" operator="equal">
      <formula>"0 = No answer/Not Applicable"</formula>
    </cfRule>
    <cfRule type="cellIs" dxfId="4018" priority="3732" operator="equal">
      <formula>"1 = Not present, needs to be developed"</formula>
    </cfRule>
    <cfRule type="cellIs" dxfId="4017" priority="3733" operator="equal">
      <formula>"2 = Needs a lot of strengthening"</formula>
    </cfRule>
    <cfRule type="cellIs" dxfId="4016" priority="3734" operator="equal">
      <formula>"3 = Needs some strengthening"</formula>
    </cfRule>
    <cfRule type="cellIs" dxfId="4015" priority="3735" operator="equal">
      <formula>"4 = Already present, no action needed"</formula>
    </cfRule>
  </conditionalFormatting>
  <conditionalFormatting sqref="X60">
    <cfRule type="cellIs" dxfId="4014" priority="3726" operator="equal">
      <formula>"0 = No answer/Not Applicable"</formula>
    </cfRule>
    <cfRule type="cellIs" dxfId="4013" priority="3727" operator="equal">
      <formula>"1 = Not present, needs to be developed"</formula>
    </cfRule>
    <cfRule type="cellIs" dxfId="4012" priority="3728" operator="equal">
      <formula>"2 = Needs a lot of strengthening"</formula>
    </cfRule>
    <cfRule type="cellIs" dxfId="4011" priority="3729" operator="equal">
      <formula>"3 = Needs some strengthening"</formula>
    </cfRule>
    <cfRule type="cellIs" dxfId="4010" priority="3730" operator="equal">
      <formula>"4 = Already present, no action needed"</formula>
    </cfRule>
  </conditionalFormatting>
  <conditionalFormatting sqref="X61">
    <cfRule type="cellIs" dxfId="4009" priority="3721" operator="equal">
      <formula>"0 = No answer/Not Applicable"</formula>
    </cfRule>
    <cfRule type="cellIs" dxfId="4008" priority="3722" operator="equal">
      <formula>"1 = Not present, needs to be developed"</formula>
    </cfRule>
    <cfRule type="cellIs" dxfId="4007" priority="3723" operator="equal">
      <formula>"2 = Needs a lot of strengthening"</formula>
    </cfRule>
    <cfRule type="cellIs" dxfId="4006" priority="3724" operator="equal">
      <formula>"3 = Needs some strengthening"</formula>
    </cfRule>
    <cfRule type="cellIs" dxfId="4005" priority="3725" operator="equal">
      <formula>"4 = Already present, no action needed"</formula>
    </cfRule>
  </conditionalFormatting>
  <conditionalFormatting sqref="X62">
    <cfRule type="cellIs" dxfId="4004" priority="3716" operator="equal">
      <formula>"0 = No answer/Not Applicable"</formula>
    </cfRule>
    <cfRule type="cellIs" dxfId="4003" priority="3717" operator="equal">
      <formula>"1 = Not present, needs to be developed"</formula>
    </cfRule>
    <cfRule type="cellIs" dxfId="4002" priority="3718" operator="equal">
      <formula>"2 = Needs a lot of strengthening"</formula>
    </cfRule>
    <cfRule type="cellIs" dxfId="4001" priority="3719" operator="equal">
      <formula>"3 = Needs some strengthening"</formula>
    </cfRule>
    <cfRule type="cellIs" dxfId="4000" priority="3720" operator="equal">
      <formula>"4 = Already present, no action needed"</formula>
    </cfRule>
  </conditionalFormatting>
  <conditionalFormatting sqref="X63">
    <cfRule type="cellIs" dxfId="3999" priority="3711" operator="equal">
      <formula>"0 = No answer/Not Applicable"</formula>
    </cfRule>
    <cfRule type="cellIs" dxfId="3998" priority="3712" operator="equal">
      <formula>"1 = Not present, needs to be developed"</formula>
    </cfRule>
    <cfRule type="cellIs" dxfId="3997" priority="3713" operator="equal">
      <formula>"2 = Needs a lot of strengthening"</formula>
    </cfRule>
    <cfRule type="cellIs" dxfId="3996" priority="3714" operator="equal">
      <formula>"3 = Needs some strengthening"</formula>
    </cfRule>
    <cfRule type="cellIs" dxfId="3995" priority="3715" operator="equal">
      <formula>"4 = Already present, no action needed"</formula>
    </cfRule>
  </conditionalFormatting>
  <conditionalFormatting sqref="X64">
    <cfRule type="cellIs" dxfId="3994" priority="3706" operator="equal">
      <formula>"0 = No answer/Not Applicable"</formula>
    </cfRule>
    <cfRule type="cellIs" dxfId="3993" priority="3707" operator="equal">
      <formula>"1 = Not present, needs to be developed"</formula>
    </cfRule>
    <cfRule type="cellIs" dxfId="3992" priority="3708" operator="equal">
      <formula>"2 = Needs a lot of strengthening"</formula>
    </cfRule>
    <cfRule type="cellIs" dxfId="3991" priority="3709" operator="equal">
      <formula>"3 = Needs some strengthening"</formula>
    </cfRule>
    <cfRule type="cellIs" dxfId="3990" priority="3710" operator="equal">
      <formula>"4 = Already present, no action needed"</formula>
    </cfRule>
  </conditionalFormatting>
  <conditionalFormatting sqref="Z10">
    <cfRule type="cellIs" dxfId="3989" priority="3701" operator="equal">
      <formula>"0 = No answer/Not Applicable"</formula>
    </cfRule>
    <cfRule type="cellIs" dxfId="3988" priority="3702" operator="equal">
      <formula>"1 = Not present, needs to be developed"</formula>
    </cfRule>
    <cfRule type="cellIs" dxfId="3987" priority="3703" operator="equal">
      <formula>"2 = Needs a lot of strengthening"</formula>
    </cfRule>
    <cfRule type="cellIs" dxfId="3986" priority="3704" operator="equal">
      <formula>"3 = Needs some strengthening"</formula>
    </cfRule>
    <cfRule type="cellIs" dxfId="3985" priority="3705" operator="equal">
      <formula>"4 = Already present, no action needed"</formula>
    </cfRule>
  </conditionalFormatting>
  <conditionalFormatting sqref="Z11">
    <cfRule type="cellIs" dxfId="3984" priority="3696" operator="equal">
      <formula>"0 = No answer/Not Applicable"</formula>
    </cfRule>
    <cfRule type="cellIs" dxfId="3983" priority="3697" operator="equal">
      <formula>"1 = Not present, needs to be developed"</formula>
    </cfRule>
    <cfRule type="cellIs" dxfId="3982" priority="3698" operator="equal">
      <formula>"2 = Needs a lot of strengthening"</formula>
    </cfRule>
    <cfRule type="cellIs" dxfId="3981" priority="3699" operator="equal">
      <formula>"3 = Needs some strengthening"</formula>
    </cfRule>
    <cfRule type="cellIs" dxfId="3980" priority="3700" operator="equal">
      <formula>"4 = Already present, no action needed"</formula>
    </cfRule>
  </conditionalFormatting>
  <conditionalFormatting sqref="Z13">
    <cfRule type="cellIs" dxfId="3979" priority="3691" operator="equal">
      <formula>"0 = No answer/Not Applicable"</formula>
    </cfRule>
    <cfRule type="cellIs" dxfId="3978" priority="3692" operator="equal">
      <formula>"1 = Not present, needs to be developed"</formula>
    </cfRule>
    <cfRule type="cellIs" dxfId="3977" priority="3693" operator="equal">
      <formula>"2 = Needs a lot of strengthening"</formula>
    </cfRule>
    <cfRule type="cellIs" dxfId="3976" priority="3694" operator="equal">
      <formula>"3 = Needs some strengthening"</formula>
    </cfRule>
    <cfRule type="cellIs" dxfId="3975" priority="3695" operator="equal">
      <formula>"4 = Already present, no action needed"</formula>
    </cfRule>
  </conditionalFormatting>
  <conditionalFormatting sqref="Z14">
    <cfRule type="cellIs" dxfId="3974" priority="3686" operator="equal">
      <formula>"0 = No answer/Not Applicable"</formula>
    </cfRule>
    <cfRule type="cellIs" dxfId="3973" priority="3687" operator="equal">
      <formula>"1 = Not present, needs to be developed"</formula>
    </cfRule>
    <cfRule type="cellIs" dxfId="3972" priority="3688" operator="equal">
      <formula>"2 = Needs a lot of strengthening"</formula>
    </cfRule>
    <cfRule type="cellIs" dxfId="3971" priority="3689" operator="equal">
      <formula>"3 = Needs some strengthening"</formula>
    </cfRule>
    <cfRule type="cellIs" dxfId="3970" priority="3690" operator="equal">
      <formula>"4 = Already present, no action needed"</formula>
    </cfRule>
  </conditionalFormatting>
  <conditionalFormatting sqref="Z16">
    <cfRule type="cellIs" dxfId="3969" priority="3681" operator="equal">
      <formula>"0 = No answer/Not Applicable"</formula>
    </cfRule>
    <cfRule type="cellIs" dxfId="3968" priority="3682" operator="equal">
      <formula>"1 = Not present, needs to be developed"</formula>
    </cfRule>
    <cfRule type="cellIs" dxfId="3967" priority="3683" operator="equal">
      <formula>"2 = Needs a lot of strengthening"</formula>
    </cfRule>
    <cfRule type="cellIs" dxfId="3966" priority="3684" operator="equal">
      <formula>"3 = Needs some strengthening"</formula>
    </cfRule>
    <cfRule type="cellIs" dxfId="3965" priority="3685" operator="equal">
      <formula>"4 = Already present, no action needed"</formula>
    </cfRule>
  </conditionalFormatting>
  <conditionalFormatting sqref="Z17">
    <cfRule type="cellIs" dxfId="3964" priority="3676" operator="equal">
      <formula>"0 = No answer/Not Applicable"</formula>
    </cfRule>
    <cfRule type="cellIs" dxfId="3963" priority="3677" operator="equal">
      <formula>"1 = Not present, needs to be developed"</formula>
    </cfRule>
    <cfRule type="cellIs" dxfId="3962" priority="3678" operator="equal">
      <formula>"2 = Needs a lot of strengthening"</formula>
    </cfRule>
    <cfRule type="cellIs" dxfId="3961" priority="3679" operator="equal">
      <formula>"3 = Needs some strengthening"</formula>
    </cfRule>
    <cfRule type="cellIs" dxfId="3960" priority="3680" operator="equal">
      <formula>"4 = Already present, no action needed"</formula>
    </cfRule>
  </conditionalFormatting>
  <conditionalFormatting sqref="Z20">
    <cfRule type="cellIs" dxfId="3959" priority="3671" operator="equal">
      <formula>"0 = No answer/Not Applicable"</formula>
    </cfRule>
    <cfRule type="cellIs" dxfId="3958" priority="3672" operator="equal">
      <formula>"1 = Not present, needs to be developed"</formula>
    </cfRule>
    <cfRule type="cellIs" dxfId="3957" priority="3673" operator="equal">
      <formula>"2 = Needs a lot of strengthening"</formula>
    </cfRule>
    <cfRule type="cellIs" dxfId="3956" priority="3674" operator="equal">
      <formula>"3 = Needs some strengthening"</formula>
    </cfRule>
    <cfRule type="cellIs" dxfId="3955" priority="3675" operator="equal">
      <formula>"4 = Already present, no action needed"</formula>
    </cfRule>
  </conditionalFormatting>
  <conditionalFormatting sqref="Z21">
    <cfRule type="cellIs" dxfId="3954" priority="3666" operator="equal">
      <formula>"0 = No answer/Not Applicable"</formula>
    </cfRule>
    <cfRule type="cellIs" dxfId="3953" priority="3667" operator="equal">
      <formula>"1 = Not present, needs to be developed"</formula>
    </cfRule>
    <cfRule type="cellIs" dxfId="3952" priority="3668" operator="equal">
      <formula>"2 = Needs a lot of strengthening"</formula>
    </cfRule>
    <cfRule type="cellIs" dxfId="3951" priority="3669" operator="equal">
      <formula>"3 = Needs some strengthening"</formula>
    </cfRule>
    <cfRule type="cellIs" dxfId="3950" priority="3670" operator="equal">
      <formula>"4 = Already present, no action needed"</formula>
    </cfRule>
  </conditionalFormatting>
  <conditionalFormatting sqref="Z22">
    <cfRule type="cellIs" dxfId="3949" priority="3661" operator="equal">
      <formula>"0 = No answer/Not Applicable"</formula>
    </cfRule>
    <cfRule type="cellIs" dxfId="3948" priority="3662" operator="equal">
      <formula>"1 = Not present, needs to be developed"</formula>
    </cfRule>
    <cfRule type="cellIs" dxfId="3947" priority="3663" operator="equal">
      <formula>"2 = Needs a lot of strengthening"</formula>
    </cfRule>
    <cfRule type="cellIs" dxfId="3946" priority="3664" operator="equal">
      <formula>"3 = Needs some strengthening"</formula>
    </cfRule>
    <cfRule type="cellIs" dxfId="3945" priority="3665" operator="equal">
      <formula>"4 = Already present, no action needed"</formula>
    </cfRule>
  </conditionalFormatting>
  <conditionalFormatting sqref="Z24">
    <cfRule type="cellIs" dxfId="3944" priority="3656" operator="equal">
      <formula>"0 = No answer/Not Applicable"</formula>
    </cfRule>
    <cfRule type="cellIs" dxfId="3943" priority="3657" operator="equal">
      <formula>"1 = Not present, needs to be developed"</formula>
    </cfRule>
    <cfRule type="cellIs" dxfId="3942" priority="3658" operator="equal">
      <formula>"2 = Needs a lot of strengthening"</formula>
    </cfRule>
    <cfRule type="cellIs" dxfId="3941" priority="3659" operator="equal">
      <formula>"3 = Needs some strengthening"</formula>
    </cfRule>
    <cfRule type="cellIs" dxfId="3940" priority="3660" operator="equal">
      <formula>"4 = Already present, no action needed"</formula>
    </cfRule>
  </conditionalFormatting>
  <conditionalFormatting sqref="Z25">
    <cfRule type="cellIs" dxfId="3939" priority="3651" operator="equal">
      <formula>"0 = No answer/Not Applicable"</formula>
    </cfRule>
    <cfRule type="cellIs" dxfId="3938" priority="3652" operator="equal">
      <formula>"1 = Not present, needs to be developed"</formula>
    </cfRule>
    <cfRule type="cellIs" dxfId="3937" priority="3653" operator="equal">
      <formula>"2 = Needs a lot of strengthening"</formula>
    </cfRule>
    <cfRule type="cellIs" dxfId="3936" priority="3654" operator="equal">
      <formula>"3 = Needs some strengthening"</formula>
    </cfRule>
    <cfRule type="cellIs" dxfId="3935" priority="3655" operator="equal">
      <formula>"4 = Already present, no action needed"</formula>
    </cfRule>
  </conditionalFormatting>
  <conditionalFormatting sqref="Z28">
    <cfRule type="cellIs" dxfId="3934" priority="3646" operator="equal">
      <formula>"0 = No answer/Not Applicable"</formula>
    </cfRule>
    <cfRule type="cellIs" dxfId="3933" priority="3647" operator="equal">
      <formula>"1 = Not present, needs to be developed"</formula>
    </cfRule>
    <cfRule type="cellIs" dxfId="3932" priority="3648" operator="equal">
      <formula>"2 = Needs a lot of strengthening"</formula>
    </cfRule>
    <cfRule type="cellIs" dxfId="3931" priority="3649" operator="equal">
      <formula>"3 = Needs some strengthening"</formula>
    </cfRule>
    <cfRule type="cellIs" dxfId="3930" priority="3650" operator="equal">
      <formula>"4 = Already present, no action needed"</formula>
    </cfRule>
  </conditionalFormatting>
  <conditionalFormatting sqref="Z29">
    <cfRule type="cellIs" dxfId="3929" priority="3641" operator="equal">
      <formula>"0 = No answer/Not Applicable"</formula>
    </cfRule>
    <cfRule type="cellIs" dxfId="3928" priority="3642" operator="equal">
      <formula>"1 = Not present, needs to be developed"</formula>
    </cfRule>
    <cfRule type="cellIs" dxfId="3927" priority="3643" operator="equal">
      <formula>"2 = Needs a lot of strengthening"</formula>
    </cfRule>
    <cfRule type="cellIs" dxfId="3926" priority="3644" operator="equal">
      <formula>"3 = Needs some strengthening"</formula>
    </cfRule>
    <cfRule type="cellIs" dxfId="3925" priority="3645" operator="equal">
      <formula>"4 = Already present, no action needed"</formula>
    </cfRule>
  </conditionalFormatting>
  <conditionalFormatting sqref="Z30">
    <cfRule type="cellIs" dxfId="3924" priority="3636" operator="equal">
      <formula>"0 = No answer/Not Applicable"</formula>
    </cfRule>
    <cfRule type="cellIs" dxfId="3923" priority="3637" operator="equal">
      <formula>"1 = Not present, needs to be developed"</formula>
    </cfRule>
    <cfRule type="cellIs" dxfId="3922" priority="3638" operator="equal">
      <formula>"2 = Needs a lot of strengthening"</formula>
    </cfRule>
    <cfRule type="cellIs" dxfId="3921" priority="3639" operator="equal">
      <formula>"3 = Needs some strengthening"</formula>
    </cfRule>
    <cfRule type="cellIs" dxfId="3920" priority="3640" operator="equal">
      <formula>"4 = Already present, no action needed"</formula>
    </cfRule>
  </conditionalFormatting>
  <conditionalFormatting sqref="Z32">
    <cfRule type="cellIs" dxfId="3919" priority="3631" operator="equal">
      <formula>"0 = No answer/Not Applicable"</formula>
    </cfRule>
    <cfRule type="cellIs" dxfId="3918" priority="3632" operator="equal">
      <formula>"1 = Not present, needs to be developed"</formula>
    </cfRule>
    <cfRule type="cellIs" dxfId="3917" priority="3633" operator="equal">
      <formula>"2 = Needs a lot of strengthening"</formula>
    </cfRule>
    <cfRule type="cellIs" dxfId="3916" priority="3634" operator="equal">
      <formula>"3 = Needs some strengthening"</formula>
    </cfRule>
    <cfRule type="cellIs" dxfId="3915" priority="3635" operator="equal">
      <formula>"4 = Already present, no action needed"</formula>
    </cfRule>
  </conditionalFormatting>
  <conditionalFormatting sqref="Z34">
    <cfRule type="cellIs" dxfId="3914" priority="3626" operator="equal">
      <formula>"0 = No answer/Not Applicable"</formula>
    </cfRule>
    <cfRule type="cellIs" dxfId="3913" priority="3627" operator="equal">
      <formula>"1 = Not present, needs to be developed"</formula>
    </cfRule>
    <cfRule type="cellIs" dxfId="3912" priority="3628" operator="equal">
      <formula>"2 = Needs a lot of strengthening"</formula>
    </cfRule>
    <cfRule type="cellIs" dxfId="3911" priority="3629" operator="equal">
      <formula>"3 = Needs some strengthening"</formula>
    </cfRule>
    <cfRule type="cellIs" dxfId="3910" priority="3630" operator="equal">
      <formula>"4 = Already present, no action needed"</formula>
    </cfRule>
  </conditionalFormatting>
  <conditionalFormatting sqref="Z37">
    <cfRule type="cellIs" dxfId="3909" priority="3621" operator="equal">
      <formula>"0 = No answer/Not Applicable"</formula>
    </cfRule>
    <cfRule type="cellIs" dxfId="3908" priority="3622" operator="equal">
      <formula>"1 = Not present, needs to be developed"</formula>
    </cfRule>
    <cfRule type="cellIs" dxfId="3907" priority="3623" operator="equal">
      <formula>"2 = Needs a lot of strengthening"</formula>
    </cfRule>
    <cfRule type="cellIs" dxfId="3906" priority="3624" operator="equal">
      <formula>"3 = Needs some strengthening"</formula>
    </cfRule>
    <cfRule type="cellIs" dxfId="3905" priority="3625" operator="equal">
      <formula>"4 = Already present, no action needed"</formula>
    </cfRule>
  </conditionalFormatting>
  <conditionalFormatting sqref="Z38">
    <cfRule type="cellIs" dxfId="3904" priority="3616" operator="equal">
      <formula>"0 = No answer/Not Applicable"</formula>
    </cfRule>
    <cfRule type="cellIs" dxfId="3903" priority="3617" operator="equal">
      <formula>"1 = Not present, needs to be developed"</formula>
    </cfRule>
    <cfRule type="cellIs" dxfId="3902" priority="3618" operator="equal">
      <formula>"2 = Needs a lot of strengthening"</formula>
    </cfRule>
    <cfRule type="cellIs" dxfId="3901" priority="3619" operator="equal">
      <formula>"3 = Needs some strengthening"</formula>
    </cfRule>
    <cfRule type="cellIs" dxfId="3900" priority="3620" operator="equal">
      <formula>"4 = Already present, no action needed"</formula>
    </cfRule>
  </conditionalFormatting>
  <conditionalFormatting sqref="Z39">
    <cfRule type="cellIs" dxfId="3899" priority="3611" operator="equal">
      <formula>"0 = No answer/Not Applicable"</formula>
    </cfRule>
    <cfRule type="cellIs" dxfId="3898" priority="3612" operator="equal">
      <formula>"1 = Not present, needs to be developed"</formula>
    </cfRule>
    <cfRule type="cellIs" dxfId="3897" priority="3613" operator="equal">
      <formula>"2 = Needs a lot of strengthening"</formula>
    </cfRule>
    <cfRule type="cellIs" dxfId="3896" priority="3614" operator="equal">
      <formula>"3 = Needs some strengthening"</formula>
    </cfRule>
    <cfRule type="cellIs" dxfId="3895" priority="3615" operator="equal">
      <formula>"4 = Already present, no action needed"</formula>
    </cfRule>
  </conditionalFormatting>
  <conditionalFormatting sqref="Z41">
    <cfRule type="cellIs" dxfId="3894" priority="3606" operator="equal">
      <formula>"0 = No answer/Not Applicable"</formula>
    </cfRule>
    <cfRule type="cellIs" dxfId="3893" priority="3607" operator="equal">
      <formula>"1 = Not present, needs to be developed"</formula>
    </cfRule>
    <cfRule type="cellIs" dxfId="3892" priority="3608" operator="equal">
      <formula>"2 = Needs a lot of strengthening"</formula>
    </cfRule>
    <cfRule type="cellIs" dxfId="3891" priority="3609" operator="equal">
      <formula>"3 = Needs some strengthening"</formula>
    </cfRule>
    <cfRule type="cellIs" dxfId="3890" priority="3610" operator="equal">
      <formula>"4 = Already present, no action needed"</formula>
    </cfRule>
  </conditionalFormatting>
  <conditionalFormatting sqref="Z42">
    <cfRule type="cellIs" dxfId="3889" priority="3601" operator="equal">
      <formula>"0 = No answer/Not Applicable"</formula>
    </cfRule>
    <cfRule type="cellIs" dxfId="3888" priority="3602" operator="equal">
      <formula>"1 = Not present, needs to be developed"</formula>
    </cfRule>
    <cfRule type="cellIs" dxfId="3887" priority="3603" operator="equal">
      <formula>"2 = Needs a lot of strengthening"</formula>
    </cfRule>
    <cfRule type="cellIs" dxfId="3886" priority="3604" operator="equal">
      <formula>"3 = Needs some strengthening"</formula>
    </cfRule>
    <cfRule type="cellIs" dxfId="3885" priority="3605" operator="equal">
      <formula>"4 = Already present, no action needed"</formula>
    </cfRule>
  </conditionalFormatting>
  <conditionalFormatting sqref="Z43">
    <cfRule type="cellIs" dxfId="3884" priority="3596" operator="equal">
      <formula>"0 = No answer/Not Applicable"</formula>
    </cfRule>
    <cfRule type="cellIs" dxfId="3883" priority="3597" operator="equal">
      <formula>"1 = Not present, needs to be developed"</formula>
    </cfRule>
    <cfRule type="cellIs" dxfId="3882" priority="3598" operator="equal">
      <formula>"2 = Needs a lot of strengthening"</formula>
    </cfRule>
    <cfRule type="cellIs" dxfId="3881" priority="3599" operator="equal">
      <formula>"3 = Needs some strengthening"</formula>
    </cfRule>
    <cfRule type="cellIs" dxfId="3880" priority="3600" operator="equal">
      <formula>"4 = Already present, no action needed"</formula>
    </cfRule>
  </conditionalFormatting>
  <conditionalFormatting sqref="Z44">
    <cfRule type="cellIs" dxfId="3879" priority="3591" operator="equal">
      <formula>"0 = No answer/Not Applicable"</formula>
    </cfRule>
    <cfRule type="cellIs" dxfId="3878" priority="3592" operator="equal">
      <formula>"1 = Not present, needs to be developed"</formula>
    </cfRule>
    <cfRule type="cellIs" dxfId="3877" priority="3593" operator="equal">
      <formula>"2 = Needs a lot of strengthening"</formula>
    </cfRule>
    <cfRule type="cellIs" dxfId="3876" priority="3594" operator="equal">
      <formula>"3 = Needs some strengthening"</formula>
    </cfRule>
    <cfRule type="cellIs" dxfId="3875" priority="3595" operator="equal">
      <formula>"4 = Already present, no action needed"</formula>
    </cfRule>
  </conditionalFormatting>
  <conditionalFormatting sqref="Z45">
    <cfRule type="cellIs" dxfId="3874" priority="3586" operator="equal">
      <formula>"0 = No answer/Not Applicable"</formula>
    </cfRule>
    <cfRule type="cellIs" dxfId="3873" priority="3587" operator="equal">
      <formula>"1 = Not present, needs to be developed"</formula>
    </cfRule>
    <cfRule type="cellIs" dxfId="3872" priority="3588" operator="equal">
      <formula>"2 = Needs a lot of strengthening"</formula>
    </cfRule>
    <cfRule type="cellIs" dxfId="3871" priority="3589" operator="equal">
      <formula>"3 = Needs some strengthening"</formula>
    </cfRule>
    <cfRule type="cellIs" dxfId="3870" priority="3590" operator="equal">
      <formula>"4 = Already present, no action needed"</formula>
    </cfRule>
  </conditionalFormatting>
  <conditionalFormatting sqref="Z47">
    <cfRule type="cellIs" dxfId="3869" priority="3581" operator="equal">
      <formula>"0 = No answer/Not Applicable"</formula>
    </cfRule>
    <cfRule type="cellIs" dxfId="3868" priority="3582" operator="equal">
      <formula>"1 = Not present, needs to be developed"</formula>
    </cfRule>
    <cfRule type="cellIs" dxfId="3867" priority="3583" operator="equal">
      <formula>"2 = Needs a lot of strengthening"</formula>
    </cfRule>
    <cfRule type="cellIs" dxfId="3866" priority="3584" operator="equal">
      <formula>"3 = Needs some strengthening"</formula>
    </cfRule>
    <cfRule type="cellIs" dxfId="3865" priority="3585" operator="equal">
      <formula>"4 = Already present, no action needed"</formula>
    </cfRule>
  </conditionalFormatting>
  <conditionalFormatting sqref="Z48">
    <cfRule type="cellIs" dxfId="3864" priority="3576" operator="equal">
      <formula>"0 = No answer/Not Applicable"</formula>
    </cfRule>
    <cfRule type="cellIs" dxfId="3863" priority="3577" operator="equal">
      <formula>"1 = Not present, needs to be developed"</formula>
    </cfRule>
    <cfRule type="cellIs" dxfId="3862" priority="3578" operator="equal">
      <formula>"2 = Needs a lot of strengthening"</formula>
    </cfRule>
    <cfRule type="cellIs" dxfId="3861" priority="3579" operator="equal">
      <formula>"3 = Needs some strengthening"</formula>
    </cfRule>
    <cfRule type="cellIs" dxfId="3860" priority="3580" operator="equal">
      <formula>"4 = Already present, no action needed"</formula>
    </cfRule>
  </conditionalFormatting>
  <conditionalFormatting sqref="Z49">
    <cfRule type="cellIs" dxfId="3859" priority="3571" operator="equal">
      <formula>"0 = No answer/Not Applicable"</formula>
    </cfRule>
    <cfRule type="cellIs" dxfId="3858" priority="3572" operator="equal">
      <formula>"1 = Not present, needs to be developed"</formula>
    </cfRule>
    <cfRule type="cellIs" dxfId="3857" priority="3573" operator="equal">
      <formula>"2 = Needs a lot of strengthening"</formula>
    </cfRule>
    <cfRule type="cellIs" dxfId="3856" priority="3574" operator="equal">
      <formula>"3 = Needs some strengthening"</formula>
    </cfRule>
    <cfRule type="cellIs" dxfId="3855" priority="3575" operator="equal">
      <formula>"4 = Already present, no action needed"</formula>
    </cfRule>
  </conditionalFormatting>
  <conditionalFormatting sqref="Z50">
    <cfRule type="cellIs" dxfId="3854" priority="3566" operator="equal">
      <formula>"0 = No answer/Not Applicable"</formula>
    </cfRule>
    <cfRule type="cellIs" dxfId="3853" priority="3567" operator="equal">
      <formula>"1 = Not present, needs to be developed"</formula>
    </cfRule>
    <cfRule type="cellIs" dxfId="3852" priority="3568" operator="equal">
      <formula>"2 = Needs a lot of strengthening"</formula>
    </cfRule>
    <cfRule type="cellIs" dxfId="3851" priority="3569" operator="equal">
      <formula>"3 = Needs some strengthening"</formula>
    </cfRule>
    <cfRule type="cellIs" dxfId="3850" priority="3570" operator="equal">
      <formula>"4 = Already present, no action needed"</formula>
    </cfRule>
  </conditionalFormatting>
  <conditionalFormatting sqref="Z53">
    <cfRule type="cellIs" dxfId="3849" priority="3561" operator="equal">
      <formula>"0 = No answer/Not Applicable"</formula>
    </cfRule>
    <cfRule type="cellIs" dxfId="3848" priority="3562" operator="equal">
      <formula>"1 = Not present, needs to be developed"</formula>
    </cfRule>
    <cfRule type="cellIs" dxfId="3847" priority="3563" operator="equal">
      <formula>"2 = Needs a lot of strengthening"</formula>
    </cfRule>
    <cfRule type="cellIs" dxfId="3846" priority="3564" operator="equal">
      <formula>"3 = Needs some strengthening"</formula>
    </cfRule>
    <cfRule type="cellIs" dxfId="3845" priority="3565" operator="equal">
      <formula>"4 = Already present, no action needed"</formula>
    </cfRule>
  </conditionalFormatting>
  <conditionalFormatting sqref="Z54">
    <cfRule type="cellIs" dxfId="3844" priority="3556" operator="equal">
      <formula>"0 = No answer/Not Applicable"</formula>
    </cfRule>
    <cfRule type="cellIs" dxfId="3843" priority="3557" operator="equal">
      <formula>"1 = Not present, needs to be developed"</formula>
    </cfRule>
    <cfRule type="cellIs" dxfId="3842" priority="3558" operator="equal">
      <formula>"2 = Needs a lot of strengthening"</formula>
    </cfRule>
    <cfRule type="cellIs" dxfId="3841" priority="3559" operator="equal">
      <formula>"3 = Needs some strengthening"</formula>
    </cfRule>
    <cfRule type="cellIs" dxfId="3840" priority="3560" operator="equal">
      <formula>"4 = Already present, no action needed"</formula>
    </cfRule>
  </conditionalFormatting>
  <conditionalFormatting sqref="Z56">
    <cfRule type="cellIs" dxfId="3839" priority="3551" operator="equal">
      <formula>"0 = No answer/Not Applicable"</formula>
    </cfRule>
    <cfRule type="cellIs" dxfId="3838" priority="3552" operator="equal">
      <formula>"1 = Not present, needs to be developed"</formula>
    </cfRule>
    <cfRule type="cellIs" dxfId="3837" priority="3553" operator="equal">
      <formula>"2 = Needs a lot of strengthening"</formula>
    </cfRule>
    <cfRule type="cellIs" dxfId="3836" priority="3554" operator="equal">
      <formula>"3 = Needs some strengthening"</formula>
    </cfRule>
    <cfRule type="cellIs" dxfId="3835" priority="3555" operator="equal">
      <formula>"4 = Already present, no action needed"</formula>
    </cfRule>
  </conditionalFormatting>
  <conditionalFormatting sqref="Z57">
    <cfRule type="cellIs" dxfId="3834" priority="3546" operator="equal">
      <formula>"0 = No answer/Not Applicable"</formula>
    </cfRule>
    <cfRule type="cellIs" dxfId="3833" priority="3547" operator="equal">
      <formula>"1 = Not present, needs to be developed"</formula>
    </cfRule>
    <cfRule type="cellIs" dxfId="3832" priority="3548" operator="equal">
      <formula>"2 = Needs a lot of strengthening"</formula>
    </cfRule>
    <cfRule type="cellIs" dxfId="3831" priority="3549" operator="equal">
      <formula>"3 = Needs some strengthening"</formula>
    </cfRule>
    <cfRule type="cellIs" dxfId="3830" priority="3550" operator="equal">
      <formula>"4 = Already present, no action needed"</formula>
    </cfRule>
  </conditionalFormatting>
  <conditionalFormatting sqref="Z58">
    <cfRule type="cellIs" dxfId="3829" priority="3541" operator="equal">
      <formula>"0 = No answer/Not Applicable"</formula>
    </cfRule>
    <cfRule type="cellIs" dxfId="3828" priority="3542" operator="equal">
      <formula>"1 = Not present, needs to be developed"</formula>
    </cfRule>
    <cfRule type="cellIs" dxfId="3827" priority="3543" operator="equal">
      <formula>"2 = Needs a lot of strengthening"</formula>
    </cfRule>
    <cfRule type="cellIs" dxfId="3826" priority="3544" operator="equal">
      <formula>"3 = Needs some strengthening"</formula>
    </cfRule>
    <cfRule type="cellIs" dxfId="3825" priority="3545" operator="equal">
      <formula>"4 = Already present, no action needed"</formula>
    </cfRule>
  </conditionalFormatting>
  <conditionalFormatting sqref="Z59">
    <cfRule type="cellIs" dxfId="3824" priority="3536" operator="equal">
      <formula>"0 = No answer/Not Applicable"</formula>
    </cfRule>
    <cfRule type="cellIs" dxfId="3823" priority="3537" operator="equal">
      <formula>"1 = Not present, needs to be developed"</formula>
    </cfRule>
    <cfRule type="cellIs" dxfId="3822" priority="3538" operator="equal">
      <formula>"2 = Needs a lot of strengthening"</formula>
    </cfRule>
    <cfRule type="cellIs" dxfId="3821" priority="3539" operator="equal">
      <formula>"3 = Needs some strengthening"</formula>
    </cfRule>
    <cfRule type="cellIs" dxfId="3820" priority="3540" operator="equal">
      <formula>"4 = Already present, no action needed"</formula>
    </cfRule>
  </conditionalFormatting>
  <conditionalFormatting sqref="Z60">
    <cfRule type="cellIs" dxfId="3819" priority="3531" operator="equal">
      <formula>"0 = No answer/Not Applicable"</formula>
    </cfRule>
    <cfRule type="cellIs" dxfId="3818" priority="3532" operator="equal">
      <formula>"1 = Not present, needs to be developed"</formula>
    </cfRule>
    <cfRule type="cellIs" dxfId="3817" priority="3533" operator="equal">
      <formula>"2 = Needs a lot of strengthening"</formula>
    </cfRule>
    <cfRule type="cellIs" dxfId="3816" priority="3534" operator="equal">
      <formula>"3 = Needs some strengthening"</formula>
    </cfRule>
    <cfRule type="cellIs" dxfId="3815" priority="3535" operator="equal">
      <formula>"4 = Already present, no action needed"</formula>
    </cfRule>
  </conditionalFormatting>
  <conditionalFormatting sqref="Z61">
    <cfRule type="cellIs" dxfId="3814" priority="3526" operator="equal">
      <formula>"0 = No answer/Not Applicable"</formula>
    </cfRule>
    <cfRule type="cellIs" dxfId="3813" priority="3527" operator="equal">
      <formula>"1 = Not present, needs to be developed"</formula>
    </cfRule>
    <cfRule type="cellIs" dxfId="3812" priority="3528" operator="equal">
      <formula>"2 = Needs a lot of strengthening"</formula>
    </cfRule>
    <cfRule type="cellIs" dxfId="3811" priority="3529" operator="equal">
      <formula>"3 = Needs some strengthening"</formula>
    </cfRule>
    <cfRule type="cellIs" dxfId="3810" priority="3530" operator="equal">
      <formula>"4 = Already present, no action needed"</formula>
    </cfRule>
  </conditionalFormatting>
  <conditionalFormatting sqref="Z62">
    <cfRule type="cellIs" dxfId="3809" priority="3521" operator="equal">
      <formula>"0 = No answer/Not Applicable"</formula>
    </cfRule>
    <cfRule type="cellIs" dxfId="3808" priority="3522" operator="equal">
      <formula>"1 = Not present, needs to be developed"</formula>
    </cfRule>
    <cfRule type="cellIs" dxfId="3807" priority="3523" operator="equal">
      <formula>"2 = Needs a lot of strengthening"</formula>
    </cfRule>
    <cfRule type="cellIs" dxfId="3806" priority="3524" operator="equal">
      <formula>"3 = Needs some strengthening"</formula>
    </cfRule>
    <cfRule type="cellIs" dxfId="3805" priority="3525" operator="equal">
      <formula>"4 = Already present, no action needed"</formula>
    </cfRule>
  </conditionalFormatting>
  <conditionalFormatting sqref="Z63">
    <cfRule type="cellIs" dxfId="3804" priority="3516" operator="equal">
      <formula>"0 = No answer/Not Applicable"</formula>
    </cfRule>
    <cfRule type="cellIs" dxfId="3803" priority="3517" operator="equal">
      <formula>"1 = Not present, needs to be developed"</formula>
    </cfRule>
    <cfRule type="cellIs" dxfId="3802" priority="3518" operator="equal">
      <formula>"2 = Needs a lot of strengthening"</formula>
    </cfRule>
    <cfRule type="cellIs" dxfId="3801" priority="3519" operator="equal">
      <formula>"3 = Needs some strengthening"</formula>
    </cfRule>
    <cfRule type="cellIs" dxfId="3800" priority="3520" operator="equal">
      <formula>"4 = Already present, no action needed"</formula>
    </cfRule>
  </conditionalFormatting>
  <conditionalFormatting sqref="Z64">
    <cfRule type="cellIs" dxfId="3799" priority="3511" operator="equal">
      <formula>"0 = No answer/Not Applicable"</formula>
    </cfRule>
    <cfRule type="cellIs" dxfId="3798" priority="3512" operator="equal">
      <formula>"1 = Not present, needs to be developed"</formula>
    </cfRule>
    <cfRule type="cellIs" dxfId="3797" priority="3513" operator="equal">
      <formula>"2 = Needs a lot of strengthening"</formula>
    </cfRule>
    <cfRule type="cellIs" dxfId="3796" priority="3514" operator="equal">
      <formula>"3 = Needs some strengthening"</formula>
    </cfRule>
    <cfRule type="cellIs" dxfId="3795" priority="3515" operator="equal">
      <formula>"4 = Already present, no action needed"</formula>
    </cfRule>
  </conditionalFormatting>
  <conditionalFormatting sqref="AB10">
    <cfRule type="cellIs" dxfId="3794" priority="3506" operator="equal">
      <formula>"0 = No answer/Not Applicable"</formula>
    </cfRule>
    <cfRule type="cellIs" dxfId="3793" priority="3507" operator="equal">
      <formula>"1 = Not present, needs to be developed"</formula>
    </cfRule>
    <cfRule type="cellIs" dxfId="3792" priority="3508" operator="equal">
      <formula>"2 = Needs a lot of strengthening"</formula>
    </cfRule>
    <cfRule type="cellIs" dxfId="3791" priority="3509" operator="equal">
      <formula>"3 = Needs some strengthening"</formula>
    </cfRule>
    <cfRule type="cellIs" dxfId="3790" priority="3510" operator="equal">
      <formula>"4 = Already present, no action needed"</formula>
    </cfRule>
  </conditionalFormatting>
  <conditionalFormatting sqref="AB11">
    <cfRule type="cellIs" dxfId="3789" priority="3501" operator="equal">
      <formula>"0 = No answer/Not Applicable"</formula>
    </cfRule>
    <cfRule type="cellIs" dxfId="3788" priority="3502" operator="equal">
      <formula>"1 = Not present, needs to be developed"</formula>
    </cfRule>
    <cfRule type="cellIs" dxfId="3787" priority="3503" operator="equal">
      <formula>"2 = Needs a lot of strengthening"</formula>
    </cfRule>
    <cfRule type="cellIs" dxfId="3786" priority="3504" operator="equal">
      <formula>"3 = Needs some strengthening"</formula>
    </cfRule>
    <cfRule type="cellIs" dxfId="3785" priority="3505" operator="equal">
      <formula>"4 = Already present, no action needed"</formula>
    </cfRule>
  </conditionalFormatting>
  <conditionalFormatting sqref="AB13">
    <cfRule type="cellIs" dxfId="3784" priority="3496" operator="equal">
      <formula>"0 = No answer/Not Applicable"</formula>
    </cfRule>
    <cfRule type="cellIs" dxfId="3783" priority="3497" operator="equal">
      <formula>"1 = Not present, needs to be developed"</formula>
    </cfRule>
    <cfRule type="cellIs" dxfId="3782" priority="3498" operator="equal">
      <formula>"2 = Needs a lot of strengthening"</formula>
    </cfRule>
    <cfRule type="cellIs" dxfId="3781" priority="3499" operator="equal">
      <formula>"3 = Needs some strengthening"</formula>
    </cfRule>
    <cfRule type="cellIs" dxfId="3780" priority="3500" operator="equal">
      <formula>"4 = Already present, no action needed"</formula>
    </cfRule>
  </conditionalFormatting>
  <conditionalFormatting sqref="AB14">
    <cfRule type="cellIs" dxfId="3779" priority="3491" operator="equal">
      <formula>"0 = No answer/Not Applicable"</formula>
    </cfRule>
    <cfRule type="cellIs" dxfId="3778" priority="3492" operator="equal">
      <formula>"1 = Not present, needs to be developed"</formula>
    </cfRule>
    <cfRule type="cellIs" dxfId="3777" priority="3493" operator="equal">
      <formula>"2 = Needs a lot of strengthening"</formula>
    </cfRule>
    <cfRule type="cellIs" dxfId="3776" priority="3494" operator="equal">
      <formula>"3 = Needs some strengthening"</formula>
    </cfRule>
    <cfRule type="cellIs" dxfId="3775" priority="3495" operator="equal">
      <formula>"4 = Already present, no action needed"</formula>
    </cfRule>
  </conditionalFormatting>
  <conditionalFormatting sqref="AB16">
    <cfRule type="cellIs" dxfId="3774" priority="3486" operator="equal">
      <formula>"0 = No answer/Not Applicable"</formula>
    </cfRule>
    <cfRule type="cellIs" dxfId="3773" priority="3487" operator="equal">
      <formula>"1 = Not present, needs to be developed"</formula>
    </cfRule>
    <cfRule type="cellIs" dxfId="3772" priority="3488" operator="equal">
      <formula>"2 = Needs a lot of strengthening"</formula>
    </cfRule>
    <cfRule type="cellIs" dxfId="3771" priority="3489" operator="equal">
      <formula>"3 = Needs some strengthening"</formula>
    </cfRule>
    <cfRule type="cellIs" dxfId="3770" priority="3490" operator="equal">
      <formula>"4 = Already present, no action needed"</formula>
    </cfRule>
  </conditionalFormatting>
  <conditionalFormatting sqref="AB17">
    <cfRule type="cellIs" dxfId="3769" priority="3481" operator="equal">
      <formula>"0 = No answer/Not Applicable"</formula>
    </cfRule>
    <cfRule type="cellIs" dxfId="3768" priority="3482" operator="equal">
      <formula>"1 = Not present, needs to be developed"</formula>
    </cfRule>
    <cfRule type="cellIs" dxfId="3767" priority="3483" operator="equal">
      <formula>"2 = Needs a lot of strengthening"</formula>
    </cfRule>
    <cfRule type="cellIs" dxfId="3766" priority="3484" operator="equal">
      <formula>"3 = Needs some strengthening"</formula>
    </cfRule>
    <cfRule type="cellIs" dxfId="3765" priority="3485" operator="equal">
      <formula>"4 = Already present, no action needed"</formula>
    </cfRule>
  </conditionalFormatting>
  <conditionalFormatting sqref="AB20">
    <cfRule type="cellIs" dxfId="3764" priority="3476" operator="equal">
      <formula>"0 = No answer/Not Applicable"</formula>
    </cfRule>
    <cfRule type="cellIs" dxfId="3763" priority="3477" operator="equal">
      <formula>"1 = Not present, needs to be developed"</formula>
    </cfRule>
    <cfRule type="cellIs" dxfId="3762" priority="3478" operator="equal">
      <formula>"2 = Needs a lot of strengthening"</formula>
    </cfRule>
    <cfRule type="cellIs" dxfId="3761" priority="3479" operator="equal">
      <formula>"3 = Needs some strengthening"</formula>
    </cfRule>
    <cfRule type="cellIs" dxfId="3760" priority="3480" operator="equal">
      <formula>"4 = Already present, no action needed"</formula>
    </cfRule>
  </conditionalFormatting>
  <conditionalFormatting sqref="AB21">
    <cfRule type="cellIs" dxfId="3759" priority="3471" operator="equal">
      <formula>"0 = No answer/Not Applicable"</formula>
    </cfRule>
    <cfRule type="cellIs" dxfId="3758" priority="3472" operator="equal">
      <formula>"1 = Not present, needs to be developed"</formula>
    </cfRule>
    <cfRule type="cellIs" dxfId="3757" priority="3473" operator="equal">
      <formula>"2 = Needs a lot of strengthening"</formula>
    </cfRule>
    <cfRule type="cellIs" dxfId="3756" priority="3474" operator="equal">
      <formula>"3 = Needs some strengthening"</formula>
    </cfRule>
    <cfRule type="cellIs" dxfId="3755" priority="3475" operator="equal">
      <formula>"4 = Already present, no action needed"</formula>
    </cfRule>
  </conditionalFormatting>
  <conditionalFormatting sqref="AB22">
    <cfRule type="cellIs" dxfId="3754" priority="3466" operator="equal">
      <formula>"0 = No answer/Not Applicable"</formula>
    </cfRule>
    <cfRule type="cellIs" dxfId="3753" priority="3467" operator="equal">
      <formula>"1 = Not present, needs to be developed"</formula>
    </cfRule>
    <cfRule type="cellIs" dxfId="3752" priority="3468" operator="equal">
      <formula>"2 = Needs a lot of strengthening"</formula>
    </cfRule>
    <cfRule type="cellIs" dxfId="3751" priority="3469" operator="equal">
      <formula>"3 = Needs some strengthening"</formula>
    </cfRule>
    <cfRule type="cellIs" dxfId="3750" priority="3470" operator="equal">
      <formula>"4 = Already present, no action needed"</formula>
    </cfRule>
  </conditionalFormatting>
  <conditionalFormatting sqref="AB24">
    <cfRule type="cellIs" dxfId="3749" priority="3461" operator="equal">
      <formula>"0 = No answer/Not Applicable"</formula>
    </cfRule>
    <cfRule type="cellIs" dxfId="3748" priority="3462" operator="equal">
      <formula>"1 = Not present, needs to be developed"</formula>
    </cfRule>
    <cfRule type="cellIs" dxfId="3747" priority="3463" operator="equal">
      <formula>"2 = Needs a lot of strengthening"</formula>
    </cfRule>
    <cfRule type="cellIs" dxfId="3746" priority="3464" operator="equal">
      <formula>"3 = Needs some strengthening"</formula>
    </cfRule>
    <cfRule type="cellIs" dxfId="3745" priority="3465" operator="equal">
      <formula>"4 = Already present, no action needed"</formula>
    </cfRule>
  </conditionalFormatting>
  <conditionalFormatting sqref="AB25">
    <cfRule type="cellIs" dxfId="3744" priority="3456" operator="equal">
      <formula>"0 = No answer/Not Applicable"</formula>
    </cfRule>
    <cfRule type="cellIs" dxfId="3743" priority="3457" operator="equal">
      <formula>"1 = Not present, needs to be developed"</formula>
    </cfRule>
    <cfRule type="cellIs" dxfId="3742" priority="3458" operator="equal">
      <formula>"2 = Needs a lot of strengthening"</formula>
    </cfRule>
    <cfRule type="cellIs" dxfId="3741" priority="3459" operator="equal">
      <formula>"3 = Needs some strengthening"</formula>
    </cfRule>
    <cfRule type="cellIs" dxfId="3740" priority="3460" operator="equal">
      <formula>"4 = Already present, no action needed"</formula>
    </cfRule>
  </conditionalFormatting>
  <conditionalFormatting sqref="AB28">
    <cfRule type="cellIs" dxfId="3739" priority="3451" operator="equal">
      <formula>"0 = No answer/Not Applicable"</formula>
    </cfRule>
    <cfRule type="cellIs" dxfId="3738" priority="3452" operator="equal">
      <formula>"1 = Not present, needs to be developed"</formula>
    </cfRule>
    <cfRule type="cellIs" dxfId="3737" priority="3453" operator="equal">
      <formula>"2 = Needs a lot of strengthening"</formula>
    </cfRule>
    <cfRule type="cellIs" dxfId="3736" priority="3454" operator="equal">
      <formula>"3 = Needs some strengthening"</formula>
    </cfRule>
    <cfRule type="cellIs" dxfId="3735" priority="3455" operator="equal">
      <formula>"4 = Already present, no action needed"</formula>
    </cfRule>
  </conditionalFormatting>
  <conditionalFormatting sqref="AB29">
    <cfRule type="cellIs" dxfId="3734" priority="3446" operator="equal">
      <formula>"0 = No answer/Not Applicable"</formula>
    </cfRule>
    <cfRule type="cellIs" dxfId="3733" priority="3447" operator="equal">
      <formula>"1 = Not present, needs to be developed"</formula>
    </cfRule>
    <cfRule type="cellIs" dxfId="3732" priority="3448" operator="equal">
      <formula>"2 = Needs a lot of strengthening"</formula>
    </cfRule>
    <cfRule type="cellIs" dxfId="3731" priority="3449" operator="equal">
      <formula>"3 = Needs some strengthening"</formula>
    </cfRule>
    <cfRule type="cellIs" dxfId="3730" priority="3450" operator="equal">
      <formula>"4 = Already present, no action needed"</formula>
    </cfRule>
  </conditionalFormatting>
  <conditionalFormatting sqref="AB30">
    <cfRule type="cellIs" dxfId="3729" priority="3441" operator="equal">
      <formula>"0 = No answer/Not Applicable"</formula>
    </cfRule>
    <cfRule type="cellIs" dxfId="3728" priority="3442" operator="equal">
      <formula>"1 = Not present, needs to be developed"</formula>
    </cfRule>
    <cfRule type="cellIs" dxfId="3727" priority="3443" operator="equal">
      <formula>"2 = Needs a lot of strengthening"</formula>
    </cfRule>
    <cfRule type="cellIs" dxfId="3726" priority="3444" operator="equal">
      <formula>"3 = Needs some strengthening"</formula>
    </cfRule>
    <cfRule type="cellIs" dxfId="3725" priority="3445" operator="equal">
      <formula>"4 = Already present, no action needed"</formula>
    </cfRule>
  </conditionalFormatting>
  <conditionalFormatting sqref="AB32">
    <cfRule type="cellIs" dxfId="3724" priority="3436" operator="equal">
      <formula>"0 = No answer/Not Applicable"</formula>
    </cfRule>
    <cfRule type="cellIs" dxfId="3723" priority="3437" operator="equal">
      <formula>"1 = Not present, needs to be developed"</formula>
    </cfRule>
    <cfRule type="cellIs" dxfId="3722" priority="3438" operator="equal">
      <formula>"2 = Needs a lot of strengthening"</formula>
    </cfRule>
    <cfRule type="cellIs" dxfId="3721" priority="3439" operator="equal">
      <formula>"3 = Needs some strengthening"</formula>
    </cfRule>
    <cfRule type="cellIs" dxfId="3720" priority="3440" operator="equal">
      <formula>"4 = Already present, no action needed"</formula>
    </cfRule>
  </conditionalFormatting>
  <conditionalFormatting sqref="AB34">
    <cfRule type="cellIs" dxfId="3719" priority="3431" operator="equal">
      <formula>"0 = No answer/Not Applicable"</formula>
    </cfRule>
    <cfRule type="cellIs" dxfId="3718" priority="3432" operator="equal">
      <formula>"1 = Not present, needs to be developed"</formula>
    </cfRule>
    <cfRule type="cellIs" dxfId="3717" priority="3433" operator="equal">
      <formula>"2 = Needs a lot of strengthening"</formula>
    </cfRule>
    <cfRule type="cellIs" dxfId="3716" priority="3434" operator="equal">
      <formula>"3 = Needs some strengthening"</formula>
    </cfRule>
    <cfRule type="cellIs" dxfId="3715" priority="3435" operator="equal">
      <formula>"4 = Already present, no action needed"</formula>
    </cfRule>
  </conditionalFormatting>
  <conditionalFormatting sqref="AB37">
    <cfRule type="cellIs" dxfId="3714" priority="3426" operator="equal">
      <formula>"0 = No answer/Not Applicable"</formula>
    </cfRule>
    <cfRule type="cellIs" dxfId="3713" priority="3427" operator="equal">
      <formula>"1 = Not present, needs to be developed"</formula>
    </cfRule>
    <cfRule type="cellIs" dxfId="3712" priority="3428" operator="equal">
      <formula>"2 = Needs a lot of strengthening"</formula>
    </cfRule>
    <cfRule type="cellIs" dxfId="3711" priority="3429" operator="equal">
      <formula>"3 = Needs some strengthening"</formula>
    </cfRule>
    <cfRule type="cellIs" dxfId="3710" priority="3430" operator="equal">
      <formula>"4 = Already present, no action needed"</formula>
    </cfRule>
  </conditionalFormatting>
  <conditionalFormatting sqref="AB38">
    <cfRule type="cellIs" dxfId="3709" priority="3421" operator="equal">
      <formula>"0 = No answer/Not Applicable"</formula>
    </cfRule>
    <cfRule type="cellIs" dxfId="3708" priority="3422" operator="equal">
      <formula>"1 = Not present, needs to be developed"</formula>
    </cfRule>
    <cfRule type="cellIs" dxfId="3707" priority="3423" operator="equal">
      <formula>"2 = Needs a lot of strengthening"</formula>
    </cfRule>
    <cfRule type="cellIs" dxfId="3706" priority="3424" operator="equal">
      <formula>"3 = Needs some strengthening"</formula>
    </cfRule>
    <cfRule type="cellIs" dxfId="3705" priority="3425" operator="equal">
      <formula>"4 = Already present, no action needed"</formula>
    </cfRule>
  </conditionalFormatting>
  <conditionalFormatting sqref="AB39">
    <cfRule type="cellIs" dxfId="3704" priority="3416" operator="equal">
      <formula>"0 = No answer/Not Applicable"</formula>
    </cfRule>
    <cfRule type="cellIs" dxfId="3703" priority="3417" operator="equal">
      <formula>"1 = Not present, needs to be developed"</formula>
    </cfRule>
    <cfRule type="cellIs" dxfId="3702" priority="3418" operator="equal">
      <formula>"2 = Needs a lot of strengthening"</formula>
    </cfRule>
    <cfRule type="cellIs" dxfId="3701" priority="3419" operator="equal">
      <formula>"3 = Needs some strengthening"</formula>
    </cfRule>
    <cfRule type="cellIs" dxfId="3700" priority="3420" operator="equal">
      <formula>"4 = Already present, no action needed"</formula>
    </cfRule>
  </conditionalFormatting>
  <conditionalFormatting sqref="AB41">
    <cfRule type="cellIs" dxfId="3699" priority="3411" operator="equal">
      <formula>"0 = No answer/Not Applicable"</formula>
    </cfRule>
    <cfRule type="cellIs" dxfId="3698" priority="3412" operator="equal">
      <formula>"1 = Not present, needs to be developed"</formula>
    </cfRule>
    <cfRule type="cellIs" dxfId="3697" priority="3413" operator="equal">
      <formula>"2 = Needs a lot of strengthening"</formula>
    </cfRule>
    <cfRule type="cellIs" dxfId="3696" priority="3414" operator="equal">
      <formula>"3 = Needs some strengthening"</formula>
    </cfRule>
    <cfRule type="cellIs" dxfId="3695" priority="3415" operator="equal">
      <formula>"4 = Already present, no action needed"</formula>
    </cfRule>
  </conditionalFormatting>
  <conditionalFormatting sqref="AB42">
    <cfRule type="cellIs" dxfId="3694" priority="3406" operator="equal">
      <formula>"0 = No answer/Not Applicable"</formula>
    </cfRule>
    <cfRule type="cellIs" dxfId="3693" priority="3407" operator="equal">
      <formula>"1 = Not present, needs to be developed"</formula>
    </cfRule>
    <cfRule type="cellIs" dxfId="3692" priority="3408" operator="equal">
      <formula>"2 = Needs a lot of strengthening"</formula>
    </cfRule>
    <cfRule type="cellIs" dxfId="3691" priority="3409" operator="equal">
      <formula>"3 = Needs some strengthening"</formula>
    </cfRule>
    <cfRule type="cellIs" dxfId="3690" priority="3410" operator="equal">
      <formula>"4 = Already present, no action needed"</formula>
    </cfRule>
  </conditionalFormatting>
  <conditionalFormatting sqref="AB43">
    <cfRule type="cellIs" dxfId="3689" priority="3401" operator="equal">
      <formula>"0 = No answer/Not Applicable"</formula>
    </cfRule>
    <cfRule type="cellIs" dxfId="3688" priority="3402" operator="equal">
      <formula>"1 = Not present, needs to be developed"</formula>
    </cfRule>
    <cfRule type="cellIs" dxfId="3687" priority="3403" operator="equal">
      <formula>"2 = Needs a lot of strengthening"</formula>
    </cfRule>
    <cfRule type="cellIs" dxfId="3686" priority="3404" operator="equal">
      <formula>"3 = Needs some strengthening"</formula>
    </cfRule>
    <cfRule type="cellIs" dxfId="3685" priority="3405" operator="equal">
      <formula>"4 = Already present, no action needed"</formula>
    </cfRule>
  </conditionalFormatting>
  <conditionalFormatting sqref="AB44">
    <cfRule type="cellIs" dxfId="3684" priority="3396" operator="equal">
      <formula>"0 = No answer/Not Applicable"</formula>
    </cfRule>
    <cfRule type="cellIs" dxfId="3683" priority="3397" operator="equal">
      <formula>"1 = Not present, needs to be developed"</formula>
    </cfRule>
    <cfRule type="cellIs" dxfId="3682" priority="3398" operator="equal">
      <formula>"2 = Needs a lot of strengthening"</formula>
    </cfRule>
    <cfRule type="cellIs" dxfId="3681" priority="3399" operator="equal">
      <formula>"3 = Needs some strengthening"</formula>
    </cfRule>
    <cfRule type="cellIs" dxfId="3680" priority="3400" operator="equal">
      <formula>"4 = Already present, no action needed"</formula>
    </cfRule>
  </conditionalFormatting>
  <conditionalFormatting sqref="AB45">
    <cfRule type="cellIs" dxfId="3679" priority="3391" operator="equal">
      <formula>"0 = No answer/Not Applicable"</formula>
    </cfRule>
    <cfRule type="cellIs" dxfId="3678" priority="3392" operator="equal">
      <formula>"1 = Not present, needs to be developed"</formula>
    </cfRule>
    <cfRule type="cellIs" dxfId="3677" priority="3393" operator="equal">
      <formula>"2 = Needs a lot of strengthening"</formula>
    </cfRule>
    <cfRule type="cellIs" dxfId="3676" priority="3394" operator="equal">
      <formula>"3 = Needs some strengthening"</formula>
    </cfRule>
    <cfRule type="cellIs" dxfId="3675" priority="3395" operator="equal">
      <formula>"4 = Already present, no action needed"</formula>
    </cfRule>
  </conditionalFormatting>
  <conditionalFormatting sqref="AB47">
    <cfRule type="cellIs" dxfId="3674" priority="3386" operator="equal">
      <formula>"0 = No answer/Not Applicable"</formula>
    </cfRule>
    <cfRule type="cellIs" dxfId="3673" priority="3387" operator="equal">
      <formula>"1 = Not present, needs to be developed"</formula>
    </cfRule>
    <cfRule type="cellIs" dxfId="3672" priority="3388" operator="equal">
      <formula>"2 = Needs a lot of strengthening"</formula>
    </cfRule>
    <cfRule type="cellIs" dxfId="3671" priority="3389" operator="equal">
      <formula>"3 = Needs some strengthening"</formula>
    </cfRule>
    <cfRule type="cellIs" dxfId="3670" priority="3390" operator="equal">
      <formula>"4 = Already present, no action needed"</formula>
    </cfRule>
  </conditionalFormatting>
  <conditionalFormatting sqref="AB48">
    <cfRule type="cellIs" dxfId="3669" priority="3381" operator="equal">
      <formula>"0 = No answer/Not Applicable"</formula>
    </cfRule>
    <cfRule type="cellIs" dxfId="3668" priority="3382" operator="equal">
      <formula>"1 = Not present, needs to be developed"</formula>
    </cfRule>
    <cfRule type="cellIs" dxfId="3667" priority="3383" operator="equal">
      <formula>"2 = Needs a lot of strengthening"</formula>
    </cfRule>
    <cfRule type="cellIs" dxfId="3666" priority="3384" operator="equal">
      <formula>"3 = Needs some strengthening"</formula>
    </cfRule>
    <cfRule type="cellIs" dxfId="3665" priority="3385" operator="equal">
      <formula>"4 = Already present, no action needed"</formula>
    </cfRule>
  </conditionalFormatting>
  <conditionalFormatting sqref="AB49">
    <cfRule type="cellIs" dxfId="3664" priority="3376" operator="equal">
      <formula>"0 = No answer/Not Applicable"</formula>
    </cfRule>
    <cfRule type="cellIs" dxfId="3663" priority="3377" operator="equal">
      <formula>"1 = Not present, needs to be developed"</formula>
    </cfRule>
    <cfRule type="cellIs" dxfId="3662" priority="3378" operator="equal">
      <formula>"2 = Needs a lot of strengthening"</formula>
    </cfRule>
    <cfRule type="cellIs" dxfId="3661" priority="3379" operator="equal">
      <formula>"3 = Needs some strengthening"</formula>
    </cfRule>
    <cfRule type="cellIs" dxfId="3660" priority="3380" operator="equal">
      <formula>"4 = Already present, no action needed"</formula>
    </cfRule>
  </conditionalFormatting>
  <conditionalFormatting sqref="AB50">
    <cfRule type="cellIs" dxfId="3659" priority="3371" operator="equal">
      <formula>"0 = No answer/Not Applicable"</formula>
    </cfRule>
    <cfRule type="cellIs" dxfId="3658" priority="3372" operator="equal">
      <formula>"1 = Not present, needs to be developed"</formula>
    </cfRule>
    <cfRule type="cellIs" dxfId="3657" priority="3373" operator="equal">
      <formula>"2 = Needs a lot of strengthening"</formula>
    </cfRule>
    <cfRule type="cellIs" dxfId="3656" priority="3374" operator="equal">
      <formula>"3 = Needs some strengthening"</formula>
    </cfRule>
    <cfRule type="cellIs" dxfId="3655" priority="3375" operator="equal">
      <formula>"4 = Already present, no action needed"</formula>
    </cfRule>
  </conditionalFormatting>
  <conditionalFormatting sqref="AB53">
    <cfRule type="cellIs" dxfId="3654" priority="3366" operator="equal">
      <formula>"0 = No answer/Not Applicable"</formula>
    </cfRule>
    <cfRule type="cellIs" dxfId="3653" priority="3367" operator="equal">
      <formula>"1 = Not present, needs to be developed"</formula>
    </cfRule>
    <cfRule type="cellIs" dxfId="3652" priority="3368" operator="equal">
      <formula>"2 = Needs a lot of strengthening"</formula>
    </cfRule>
    <cfRule type="cellIs" dxfId="3651" priority="3369" operator="equal">
      <formula>"3 = Needs some strengthening"</formula>
    </cfRule>
    <cfRule type="cellIs" dxfId="3650" priority="3370" operator="equal">
      <formula>"4 = Already present, no action needed"</formula>
    </cfRule>
  </conditionalFormatting>
  <conditionalFormatting sqref="AB54">
    <cfRule type="cellIs" dxfId="3649" priority="3361" operator="equal">
      <formula>"0 = No answer/Not Applicable"</formula>
    </cfRule>
    <cfRule type="cellIs" dxfId="3648" priority="3362" operator="equal">
      <formula>"1 = Not present, needs to be developed"</formula>
    </cfRule>
    <cfRule type="cellIs" dxfId="3647" priority="3363" operator="equal">
      <formula>"2 = Needs a lot of strengthening"</formula>
    </cfRule>
    <cfRule type="cellIs" dxfId="3646" priority="3364" operator="equal">
      <formula>"3 = Needs some strengthening"</formula>
    </cfRule>
    <cfRule type="cellIs" dxfId="3645" priority="3365" operator="equal">
      <formula>"4 = Already present, no action needed"</formula>
    </cfRule>
  </conditionalFormatting>
  <conditionalFormatting sqref="AB56">
    <cfRule type="cellIs" dxfId="3644" priority="3356" operator="equal">
      <formula>"0 = No answer/Not Applicable"</formula>
    </cfRule>
    <cfRule type="cellIs" dxfId="3643" priority="3357" operator="equal">
      <formula>"1 = Not present, needs to be developed"</formula>
    </cfRule>
    <cfRule type="cellIs" dxfId="3642" priority="3358" operator="equal">
      <formula>"2 = Needs a lot of strengthening"</formula>
    </cfRule>
    <cfRule type="cellIs" dxfId="3641" priority="3359" operator="equal">
      <formula>"3 = Needs some strengthening"</formula>
    </cfRule>
    <cfRule type="cellIs" dxfId="3640" priority="3360" operator="equal">
      <formula>"4 = Already present, no action needed"</formula>
    </cfRule>
  </conditionalFormatting>
  <conditionalFormatting sqref="AB57">
    <cfRule type="cellIs" dxfId="3639" priority="3351" operator="equal">
      <formula>"0 = No answer/Not Applicable"</formula>
    </cfRule>
    <cfRule type="cellIs" dxfId="3638" priority="3352" operator="equal">
      <formula>"1 = Not present, needs to be developed"</formula>
    </cfRule>
    <cfRule type="cellIs" dxfId="3637" priority="3353" operator="equal">
      <formula>"2 = Needs a lot of strengthening"</formula>
    </cfRule>
    <cfRule type="cellIs" dxfId="3636" priority="3354" operator="equal">
      <formula>"3 = Needs some strengthening"</formula>
    </cfRule>
    <cfRule type="cellIs" dxfId="3635" priority="3355" operator="equal">
      <formula>"4 = Already present, no action needed"</formula>
    </cfRule>
  </conditionalFormatting>
  <conditionalFormatting sqref="AB58">
    <cfRule type="cellIs" dxfId="3634" priority="3346" operator="equal">
      <formula>"0 = No answer/Not Applicable"</formula>
    </cfRule>
    <cfRule type="cellIs" dxfId="3633" priority="3347" operator="equal">
      <formula>"1 = Not present, needs to be developed"</formula>
    </cfRule>
    <cfRule type="cellIs" dxfId="3632" priority="3348" operator="equal">
      <formula>"2 = Needs a lot of strengthening"</formula>
    </cfRule>
    <cfRule type="cellIs" dxfId="3631" priority="3349" operator="equal">
      <formula>"3 = Needs some strengthening"</formula>
    </cfRule>
    <cfRule type="cellIs" dxfId="3630" priority="3350" operator="equal">
      <formula>"4 = Already present, no action needed"</formula>
    </cfRule>
  </conditionalFormatting>
  <conditionalFormatting sqref="AB59">
    <cfRule type="cellIs" dxfId="3629" priority="3341" operator="equal">
      <formula>"0 = No answer/Not Applicable"</formula>
    </cfRule>
    <cfRule type="cellIs" dxfId="3628" priority="3342" operator="equal">
      <formula>"1 = Not present, needs to be developed"</formula>
    </cfRule>
    <cfRule type="cellIs" dxfId="3627" priority="3343" operator="equal">
      <formula>"2 = Needs a lot of strengthening"</formula>
    </cfRule>
    <cfRule type="cellIs" dxfId="3626" priority="3344" operator="equal">
      <formula>"3 = Needs some strengthening"</formula>
    </cfRule>
    <cfRule type="cellIs" dxfId="3625" priority="3345" operator="equal">
      <formula>"4 = Already present, no action needed"</formula>
    </cfRule>
  </conditionalFormatting>
  <conditionalFormatting sqref="AB60">
    <cfRule type="cellIs" dxfId="3624" priority="3336" operator="equal">
      <formula>"0 = No answer/Not Applicable"</formula>
    </cfRule>
    <cfRule type="cellIs" dxfId="3623" priority="3337" operator="equal">
      <formula>"1 = Not present, needs to be developed"</formula>
    </cfRule>
    <cfRule type="cellIs" dxfId="3622" priority="3338" operator="equal">
      <formula>"2 = Needs a lot of strengthening"</formula>
    </cfRule>
    <cfRule type="cellIs" dxfId="3621" priority="3339" operator="equal">
      <formula>"3 = Needs some strengthening"</formula>
    </cfRule>
    <cfRule type="cellIs" dxfId="3620" priority="3340" operator="equal">
      <formula>"4 = Already present, no action needed"</formula>
    </cfRule>
  </conditionalFormatting>
  <conditionalFormatting sqref="AB61">
    <cfRule type="cellIs" dxfId="3619" priority="3331" operator="equal">
      <formula>"0 = No answer/Not Applicable"</formula>
    </cfRule>
    <cfRule type="cellIs" dxfId="3618" priority="3332" operator="equal">
      <formula>"1 = Not present, needs to be developed"</formula>
    </cfRule>
    <cfRule type="cellIs" dxfId="3617" priority="3333" operator="equal">
      <formula>"2 = Needs a lot of strengthening"</formula>
    </cfRule>
    <cfRule type="cellIs" dxfId="3616" priority="3334" operator="equal">
      <formula>"3 = Needs some strengthening"</formula>
    </cfRule>
    <cfRule type="cellIs" dxfId="3615" priority="3335" operator="equal">
      <formula>"4 = Already present, no action needed"</formula>
    </cfRule>
  </conditionalFormatting>
  <conditionalFormatting sqref="AB62">
    <cfRule type="cellIs" dxfId="3614" priority="3326" operator="equal">
      <formula>"0 = No answer/Not Applicable"</formula>
    </cfRule>
    <cfRule type="cellIs" dxfId="3613" priority="3327" operator="equal">
      <formula>"1 = Not present, needs to be developed"</formula>
    </cfRule>
    <cfRule type="cellIs" dxfId="3612" priority="3328" operator="equal">
      <formula>"2 = Needs a lot of strengthening"</formula>
    </cfRule>
    <cfRule type="cellIs" dxfId="3611" priority="3329" operator="equal">
      <formula>"3 = Needs some strengthening"</formula>
    </cfRule>
    <cfRule type="cellIs" dxfId="3610" priority="3330" operator="equal">
      <formula>"4 = Already present, no action needed"</formula>
    </cfRule>
  </conditionalFormatting>
  <conditionalFormatting sqref="AB63">
    <cfRule type="cellIs" dxfId="3609" priority="3321" operator="equal">
      <formula>"0 = No answer/Not Applicable"</formula>
    </cfRule>
    <cfRule type="cellIs" dxfId="3608" priority="3322" operator="equal">
      <formula>"1 = Not present, needs to be developed"</formula>
    </cfRule>
    <cfRule type="cellIs" dxfId="3607" priority="3323" operator="equal">
      <formula>"2 = Needs a lot of strengthening"</formula>
    </cfRule>
    <cfRule type="cellIs" dxfId="3606" priority="3324" operator="equal">
      <formula>"3 = Needs some strengthening"</formula>
    </cfRule>
    <cfRule type="cellIs" dxfId="3605" priority="3325" operator="equal">
      <formula>"4 = Already present, no action needed"</formula>
    </cfRule>
  </conditionalFormatting>
  <conditionalFormatting sqref="AB64">
    <cfRule type="cellIs" dxfId="3604" priority="3316" operator="equal">
      <formula>"0 = No answer/Not Applicable"</formula>
    </cfRule>
    <cfRule type="cellIs" dxfId="3603" priority="3317" operator="equal">
      <formula>"1 = Not present, needs to be developed"</formula>
    </cfRule>
    <cfRule type="cellIs" dxfId="3602" priority="3318" operator="equal">
      <formula>"2 = Needs a lot of strengthening"</formula>
    </cfRule>
    <cfRule type="cellIs" dxfId="3601" priority="3319" operator="equal">
      <formula>"3 = Needs some strengthening"</formula>
    </cfRule>
    <cfRule type="cellIs" dxfId="3600" priority="3320" operator="equal">
      <formula>"4 = Already present, no action needed"</formula>
    </cfRule>
  </conditionalFormatting>
  <conditionalFormatting sqref="AD10">
    <cfRule type="cellIs" dxfId="3599" priority="3311" operator="equal">
      <formula>"0 = No answer/Not Applicable"</formula>
    </cfRule>
    <cfRule type="cellIs" dxfId="3598" priority="3312" operator="equal">
      <formula>"1 = Not present, needs to be developed"</formula>
    </cfRule>
    <cfRule type="cellIs" dxfId="3597" priority="3313" operator="equal">
      <formula>"2 = Needs a lot of strengthening"</formula>
    </cfRule>
    <cfRule type="cellIs" dxfId="3596" priority="3314" operator="equal">
      <formula>"3 = Needs some strengthening"</formula>
    </cfRule>
    <cfRule type="cellIs" dxfId="3595" priority="3315" operator="equal">
      <formula>"4 = Already present, no action needed"</formula>
    </cfRule>
  </conditionalFormatting>
  <conditionalFormatting sqref="AD11">
    <cfRule type="cellIs" dxfId="3594" priority="3306" operator="equal">
      <formula>"0 = No answer/Not Applicable"</formula>
    </cfRule>
    <cfRule type="cellIs" dxfId="3593" priority="3307" operator="equal">
      <formula>"1 = Not present, needs to be developed"</formula>
    </cfRule>
    <cfRule type="cellIs" dxfId="3592" priority="3308" operator="equal">
      <formula>"2 = Needs a lot of strengthening"</formula>
    </cfRule>
    <cfRule type="cellIs" dxfId="3591" priority="3309" operator="equal">
      <formula>"3 = Needs some strengthening"</formula>
    </cfRule>
    <cfRule type="cellIs" dxfId="3590" priority="3310" operator="equal">
      <formula>"4 = Already present, no action needed"</formula>
    </cfRule>
  </conditionalFormatting>
  <conditionalFormatting sqref="AD13">
    <cfRule type="cellIs" dxfId="3589" priority="3301" operator="equal">
      <formula>"0 = No answer/Not Applicable"</formula>
    </cfRule>
    <cfRule type="cellIs" dxfId="3588" priority="3302" operator="equal">
      <formula>"1 = Not present, needs to be developed"</formula>
    </cfRule>
    <cfRule type="cellIs" dxfId="3587" priority="3303" operator="equal">
      <formula>"2 = Needs a lot of strengthening"</formula>
    </cfRule>
    <cfRule type="cellIs" dxfId="3586" priority="3304" operator="equal">
      <formula>"3 = Needs some strengthening"</formula>
    </cfRule>
    <cfRule type="cellIs" dxfId="3585" priority="3305" operator="equal">
      <formula>"4 = Already present, no action needed"</formula>
    </cfRule>
  </conditionalFormatting>
  <conditionalFormatting sqref="AD14">
    <cfRule type="cellIs" dxfId="3584" priority="3296" operator="equal">
      <formula>"0 = No answer/Not Applicable"</formula>
    </cfRule>
    <cfRule type="cellIs" dxfId="3583" priority="3297" operator="equal">
      <formula>"1 = Not present, needs to be developed"</formula>
    </cfRule>
    <cfRule type="cellIs" dxfId="3582" priority="3298" operator="equal">
      <formula>"2 = Needs a lot of strengthening"</formula>
    </cfRule>
    <cfRule type="cellIs" dxfId="3581" priority="3299" operator="equal">
      <formula>"3 = Needs some strengthening"</formula>
    </cfRule>
    <cfRule type="cellIs" dxfId="3580" priority="3300" operator="equal">
      <formula>"4 = Already present, no action needed"</formula>
    </cfRule>
  </conditionalFormatting>
  <conditionalFormatting sqref="AD16">
    <cfRule type="cellIs" dxfId="3579" priority="3291" operator="equal">
      <formula>"0 = No answer/Not Applicable"</formula>
    </cfRule>
    <cfRule type="cellIs" dxfId="3578" priority="3292" operator="equal">
      <formula>"1 = Not present, needs to be developed"</formula>
    </cfRule>
    <cfRule type="cellIs" dxfId="3577" priority="3293" operator="equal">
      <formula>"2 = Needs a lot of strengthening"</formula>
    </cfRule>
    <cfRule type="cellIs" dxfId="3576" priority="3294" operator="equal">
      <formula>"3 = Needs some strengthening"</formula>
    </cfRule>
    <cfRule type="cellIs" dxfId="3575" priority="3295" operator="equal">
      <formula>"4 = Already present, no action needed"</formula>
    </cfRule>
  </conditionalFormatting>
  <conditionalFormatting sqref="AD17">
    <cfRule type="cellIs" dxfId="3574" priority="3286" operator="equal">
      <formula>"0 = No answer/Not Applicable"</formula>
    </cfRule>
    <cfRule type="cellIs" dxfId="3573" priority="3287" operator="equal">
      <formula>"1 = Not present, needs to be developed"</formula>
    </cfRule>
    <cfRule type="cellIs" dxfId="3572" priority="3288" operator="equal">
      <formula>"2 = Needs a lot of strengthening"</formula>
    </cfRule>
    <cfRule type="cellIs" dxfId="3571" priority="3289" operator="equal">
      <formula>"3 = Needs some strengthening"</formula>
    </cfRule>
    <cfRule type="cellIs" dxfId="3570" priority="3290" operator="equal">
      <formula>"4 = Already present, no action needed"</formula>
    </cfRule>
  </conditionalFormatting>
  <conditionalFormatting sqref="AD20">
    <cfRule type="cellIs" dxfId="3569" priority="3281" operator="equal">
      <formula>"0 = No answer/Not Applicable"</formula>
    </cfRule>
    <cfRule type="cellIs" dxfId="3568" priority="3282" operator="equal">
      <formula>"1 = Not present, needs to be developed"</formula>
    </cfRule>
    <cfRule type="cellIs" dxfId="3567" priority="3283" operator="equal">
      <formula>"2 = Needs a lot of strengthening"</formula>
    </cfRule>
    <cfRule type="cellIs" dxfId="3566" priority="3284" operator="equal">
      <formula>"3 = Needs some strengthening"</formula>
    </cfRule>
    <cfRule type="cellIs" dxfId="3565" priority="3285" operator="equal">
      <formula>"4 = Already present, no action needed"</formula>
    </cfRule>
  </conditionalFormatting>
  <conditionalFormatting sqref="AD21">
    <cfRule type="cellIs" dxfId="3564" priority="3276" operator="equal">
      <formula>"0 = No answer/Not Applicable"</formula>
    </cfRule>
    <cfRule type="cellIs" dxfId="3563" priority="3277" operator="equal">
      <formula>"1 = Not present, needs to be developed"</formula>
    </cfRule>
    <cfRule type="cellIs" dxfId="3562" priority="3278" operator="equal">
      <formula>"2 = Needs a lot of strengthening"</formula>
    </cfRule>
    <cfRule type="cellIs" dxfId="3561" priority="3279" operator="equal">
      <formula>"3 = Needs some strengthening"</formula>
    </cfRule>
    <cfRule type="cellIs" dxfId="3560" priority="3280" operator="equal">
      <formula>"4 = Already present, no action needed"</formula>
    </cfRule>
  </conditionalFormatting>
  <conditionalFormatting sqref="AD22">
    <cfRule type="cellIs" dxfId="3559" priority="3271" operator="equal">
      <formula>"0 = No answer/Not Applicable"</formula>
    </cfRule>
    <cfRule type="cellIs" dxfId="3558" priority="3272" operator="equal">
      <formula>"1 = Not present, needs to be developed"</formula>
    </cfRule>
    <cfRule type="cellIs" dxfId="3557" priority="3273" operator="equal">
      <formula>"2 = Needs a lot of strengthening"</formula>
    </cfRule>
    <cfRule type="cellIs" dxfId="3556" priority="3274" operator="equal">
      <formula>"3 = Needs some strengthening"</formula>
    </cfRule>
    <cfRule type="cellIs" dxfId="3555" priority="3275" operator="equal">
      <formula>"4 = Already present, no action needed"</formula>
    </cfRule>
  </conditionalFormatting>
  <conditionalFormatting sqref="AD24">
    <cfRule type="cellIs" dxfId="3554" priority="3266" operator="equal">
      <formula>"0 = No answer/Not Applicable"</formula>
    </cfRule>
    <cfRule type="cellIs" dxfId="3553" priority="3267" operator="equal">
      <formula>"1 = Not present, needs to be developed"</formula>
    </cfRule>
    <cfRule type="cellIs" dxfId="3552" priority="3268" operator="equal">
      <formula>"2 = Needs a lot of strengthening"</formula>
    </cfRule>
    <cfRule type="cellIs" dxfId="3551" priority="3269" operator="equal">
      <formula>"3 = Needs some strengthening"</formula>
    </cfRule>
    <cfRule type="cellIs" dxfId="3550" priority="3270" operator="equal">
      <formula>"4 = Already present, no action needed"</formula>
    </cfRule>
  </conditionalFormatting>
  <conditionalFormatting sqref="AD25">
    <cfRule type="cellIs" dxfId="3549" priority="3261" operator="equal">
      <formula>"0 = No answer/Not Applicable"</formula>
    </cfRule>
    <cfRule type="cellIs" dxfId="3548" priority="3262" operator="equal">
      <formula>"1 = Not present, needs to be developed"</formula>
    </cfRule>
    <cfRule type="cellIs" dxfId="3547" priority="3263" operator="equal">
      <formula>"2 = Needs a lot of strengthening"</formula>
    </cfRule>
    <cfRule type="cellIs" dxfId="3546" priority="3264" operator="equal">
      <formula>"3 = Needs some strengthening"</formula>
    </cfRule>
    <cfRule type="cellIs" dxfId="3545" priority="3265" operator="equal">
      <formula>"4 = Already present, no action needed"</formula>
    </cfRule>
  </conditionalFormatting>
  <conditionalFormatting sqref="AD28">
    <cfRule type="cellIs" dxfId="3544" priority="3256" operator="equal">
      <formula>"0 = No answer/Not Applicable"</formula>
    </cfRule>
    <cfRule type="cellIs" dxfId="3543" priority="3257" operator="equal">
      <formula>"1 = Not present, needs to be developed"</formula>
    </cfRule>
    <cfRule type="cellIs" dxfId="3542" priority="3258" operator="equal">
      <formula>"2 = Needs a lot of strengthening"</formula>
    </cfRule>
    <cfRule type="cellIs" dxfId="3541" priority="3259" operator="equal">
      <formula>"3 = Needs some strengthening"</formula>
    </cfRule>
    <cfRule type="cellIs" dxfId="3540" priority="3260" operator="equal">
      <formula>"4 = Already present, no action needed"</formula>
    </cfRule>
  </conditionalFormatting>
  <conditionalFormatting sqref="AD29">
    <cfRule type="cellIs" dxfId="3539" priority="3251" operator="equal">
      <formula>"0 = No answer/Not Applicable"</formula>
    </cfRule>
    <cfRule type="cellIs" dxfId="3538" priority="3252" operator="equal">
      <formula>"1 = Not present, needs to be developed"</formula>
    </cfRule>
    <cfRule type="cellIs" dxfId="3537" priority="3253" operator="equal">
      <formula>"2 = Needs a lot of strengthening"</formula>
    </cfRule>
    <cfRule type="cellIs" dxfId="3536" priority="3254" operator="equal">
      <formula>"3 = Needs some strengthening"</formula>
    </cfRule>
    <cfRule type="cellIs" dxfId="3535" priority="3255" operator="equal">
      <formula>"4 = Already present, no action needed"</formula>
    </cfRule>
  </conditionalFormatting>
  <conditionalFormatting sqref="AD30">
    <cfRule type="cellIs" dxfId="3534" priority="3246" operator="equal">
      <formula>"0 = No answer/Not Applicable"</formula>
    </cfRule>
    <cfRule type="cellIs" dxfId="3533" priority="3247" operator="equal">
      <formula>"1 = Not present, needs to be developed"</formula>
    </cfRule>
    <cfRule type="cellIs" dxfId="3532" priority="3248" operator="equal">
      <formula>"2 = Needs a lot of strengthening"</formula>
    </cfRule>
    <cfRule type="cellIs" dxfId="3531" priority="3249" operator="equal">
      <formula>"3 = Needs some strengthening"</formula>
    </cfRule>
    <cfRule type="cellIs" dxfId="3530" priority="3250" operator="equal">
      <formula>"4 = Already present, no action needed"</formula>
    </cfRule>
  </conditionalFormatting>
  <conditionalFormatting sqref="AD32">
    <cfRule type="cellIs" dxfId="3529" priority="3241" operator="equal">
      <formula>"0 = No answer/Not Applicable"</formula>
    </cfRule>
    <cfRule type="cellIs" dxfId="3528" priority="3242" operator="equal">
      <formula>"1 = Not present, needs to be developed"</formula>
    </cfRule>
    <cfRule type="cellIs" dxfId="3527" priority="3243" operator="equal">
      <formula>"2 = Needs a lot of strengthening"</formula>
    </cfRule>
    <cfRule type="cellIs" dxfId="3526" priority="3244" operator="equal">
      <formula>"3 = Needs some strengthening"</formula>
    </cfRule>
    <cfRule type="cellIs" dxfId="3525" priority="3245" operator="equal">
      <formula>"4 = Already present, no action needed"</formula>
    </cfRule>
  </conditionalFormatting>
  <conditionalFormatting sqref="AD34">
    <cfRule type="cellIs" dxfId="3524" priority="3236" operator="equal">
      <formula>"0 = No answer/Not Applicable"</formula>
    </cfRule>
    <cfRule type="cellIs" dxfId="3523" priority="3237" operator="equal">
      <formula>"1 = Not present, needs to be developed"</formula>
    </cfRule>
    <cfRule type="cellIs" dxfId="3522" priority="3238" operator="equal">
      <formula>"2 = Needs a lot of strengthening"</formula>
    </cfRule>
    <cfRule type="cellIs" dxfId="3521" priority="3239" operator="equal">
      <formula>"3 = Needs some strengthening"</formula>
    </cfRule>
    <cfRule type="cellIs" dxfId="3520" priority="3240" operator="equal">
      <formula>"4 = Already present, no action needed"</formula>
    </cfRule>
  </conditionalFormatting>
  <conditionalFormatting sqref="AD37">
    <cfRule type="cellIs" dxfId="3519" priority="3231" operator="equal">
      <formula>"0 = No answer/Not Applicable"</formula>
    </cfRule>
    <cfRule type="cellIs" dxfId="3518" priority="3232" operator="equal">
      <formula>"1 = Not present, needs to be developed"</formula>
    </cfRule>
    <cfRule type="cellIs" dxfId="3517" priority="3233" operator="equal">
      <formula>"2 = Needs a lot of strengthening"</formula>
    </cfRule>
    <cfRule type="cellIs" dxfId="3516" priority="3234" operator="equal">
      <formula>"3 = Needs some strengthening"</formula>
    </cfRule>
    <cfRule type="cellIs" dxfId="3515" priority="3235" operator="equal">
      <formula>"4 = Already present, no action needed"</formula>
    </cfRule>
  </conditionalFormatting>
  <conditionalFormatting sqref="AD38">
    <cfRule type="cellIs" dxfId="3514" priority="3226" operator="equal">
      <formula>"0 = No answer/Not Applicable"</formula>
    </cfRule>
    <cfRule type="cellIs" dxfId="3513" priority="3227" operator="equal">
      <formula>"1 = Not present, needs to be developed"</formula>
    </cfRule>
    <cfRule type="cellIs" dxfId="3512" priority="3228" operator="equal">
      <formula>"2 = Needs a lot of strengthening"</formula>
    </cfRule>
    <cfRule type="cellIs" dxfId="3511" priority="3229" operator="equal">
      <formula>"3 = Needs some strengthening"</formula>
    </cfRule>
    <cfRule type="cellIs" dxfId="3510" priority="3230" operator="equal">
      <formula>"4 = Already present, no action needed"</formula>
    </cfRule>
  </conditionalFormatting>
  <conditionalFormatting sqref="AD39">
    <cfRule type="cellIs" dxfId="3509" priority="3221" operator="equal">
      <formula>"0 = No answer/Not Applicable"</formula>
    </cfRule>
    <cfRule type="cellIs" dxfId="3508" priority="3222" operator="equal">
      <formula>"1 = Not present, needs to be developed"</formula>
    </cfRule>
    <cfRule type="cellIs" dxfId="3507" priority="3223" operator="equal">
      <formula>"2 = Needs a lot of strengthening"</formula>
    </cfRule>
    <cfRule type="cellIs" dxfId="3506" priority="3224" operator="equal">
      <formula>"3 = Needs some strengthening"</formula>
    </cfRule>
    <cfRule type="cellIs" dxfId="3505" priority="3225" operator="equal">
      <formula>"4 = Already present, no action needed"</formula>
    </cfRule>
  </conditionalFormatting>
  <conditionalFormatting sqref="AD41">
    <cfRule type="cellIs" dxfId="3504" priority="3216" operator="equal">
      <formula>"0 = No answer/Not Applicable"</formula>
    </cfRule>
    <cfRule type="cellIs" dxfId="3503" priority="3217" operator="equal">
      <formula>"1 = Not present, needs to be developed"</formula>
    </cfRule>
    <cfRule type="cellIs" dxfId="3502" priority="3218" operator="equal">
      <formula>"2 = Needs a lot of strengthening"</formula>
    </cfRule>
    <cfRule type="cellIs" dxfId="3501" priority="3219" operator="equal">
      <formula>"3 = Needs some strengthening"</formula>
    </cfRule>
    <cfRule type="cellIs" dxfId="3500" priority="3220" operator="equal">
      <formula>"4 = Already present, no action needed"</formula>
    </cfRule>
  </conditionalFormatting>
  <conditionalFormatting sqref="AD42">
    <cfRule type="cellIs" dxfId="3499" priority="3211" operator="equal">
      <formula>"0 = No answer/Not Applicable"</formula>
    </cfRule>
    <cfRule type="cellIs" dxfId="3498" priority="3212" operator="equal">
      <formula>"1 = Not present, needs to be developed"</formula>
    </cfRule>
    <cfRule type="cellIs" dxfId="3497" priority="3213" operator="equal">
      <formula>"2 = Needs a lot of strengthening"</formula>
    </cfRule>
    <cfRule type="cellIs" dxfId="3496" priority="3214" operator="equal">
      <formula>"3 = Needs some strengthening"</formula>
    </cfRule>
    <cfRule type="cellIs" dxfId="3495" priority="3215" operator="equal">
      <formula>"4 = Already present, no action needed"</formula>
    </cfRule>
  </conditionalFormatting>
  <conditionalFormatting sqref="AD43">
    <cfRule type="cellIs" dxfId="3494" priority="3206" operator="equal">
      <formula>"0 = No answer/Not Applicable"</formula>
    </cfRule>
    <cfRule type="cellIs" dxfId="3493" priority="3207" operator="equal">
      <formula>"1 = Not present, needs to be developed"</formula>
    </cfRule>
    <cfRule type="cellIs" dxfId="3492" priority="3208" operator="equal">
      <formula>"2 = Needs a lot of strengthening"</formula>
    </cfRule>
    <cfRule type="cellIs" dxfId="3491" priority="3209" operator="equal">
      <formula>"3 = Needs some strengthening"</formula>
    </cfRule>
    <cfRule type="cellIs" dxfId="3490" priority="3210" operator="equal">
      <formula>"4 = Already present, no action needed"</formula>
    </cfRule>
  </conditionalFormatting>
  <conditionalFormatting sqref="AD44">
    <cfRule type="cellIs" dxfId="3489" priority="3201" operator="equal">
      <formula>"0 = No answer/Not Applicable"</formula>
    </cfRule>
    <cfRule type="cellIs" dxfId="3488" priority="3202" operator="equal">
      <formula>"1 = Not present, needs to be developed"</formula>
    </cfRule>
    <cfRule type="cellIs" dxfId="3487" priority="3203" operator="equal">
      <formula>"2 = Needs a lot of strengthening"</formula>
    </cfRule>
    <cfRule type="cellIs" dxfId="3486" priority="3204" operator="equal">
      <formula>"3 = Needs some strengthening"</formula>
    </cfRule>
    <cfRule type="cellIs" dxfId="3485" priority="3205" operator="equal">
      <formula>"4 = Already present, no action needed"</formula>
    </cfRule>
  </conditionalFormatting>
  <conditionalFormatting sqref="AD45">
    <cfRule type="cellIs" dxfId="3484" priority="3196" operator="equal">
      <formula>"0 = No answer/Not Applicable"</formula>
    </cfRule>
    <cfRule type="cellIs" dxfId="3483" priority="3197" operator="equal">
      <formula>"1 = Not present, needs to be developed"</formula>
    </cfRule>
    <cfRule type="cellIs" dxfId="3482" priority="3198" operator="equal">
      <formula>"2 = Needs a lot of strengthening"</formula>
    </cfRule>
    <cfRule type="cellIs" dxfId="3481" priority="3199" operator="equal">
      <formula>"3 = Needs some strengthening"</formula>
    </cfRule>
    <cfRule type="cellIs" dxfId="3480" priority="3200" operator="equal">
      <formula>"4 = Already present, no action needed"</formula>
    </cfRule>
  </conditionalFormatting>
  <conditionalFormatting sqref="AD47">
    <cfRule type="cellIs" dxfId="3479" priority="3191" operator="equal">
      <formula>"0 = No answer/Not Applicable"</formula>
    </cfRule>
    <cfRule type="cellIs" dxfId="3478" priority="3192" operator="equal">
      <formula>"1 = Not present, needs to be developed"</formula>
    </cfRule>
    <cfRule type="cellIs" dxfId="3477" priority="3193" operator="equal">
      <formula>"2 = Needs a lot of strengthening"</formula>
    </cfRule>
    <cfRule type="cellIs" dxfId="3476" priority="3194" operator="equal">
      <formula>"3 = Needs some strengthening"</formula>
    </cfRule>
    <cfRule type="cellIs" dxfId="3475" priority="3195" operator="equal">
      <formula>"4 = Already present, no action needed"</formula>
    </cfRule>
  </conditionalFormatting>
  <conditionalFormatting sqref="AD48">
    <cfRule type="cellIs" dxfId="3474" priority="3186" operator="equal">
      <formula>"0 = No answer/Not Applicable"</formula>
    </cfRule>
    <cfRule type="cellIs" dxfId="3473" priority="3187" operator="equal">
      <formula>"1 = Not present, needs to be developed"</formula>
    </cfRule>
    <cfRule type="cellIs" dxfId="3472" priority="3188" operator="equal">
      <formula>"2 = Needs a lot of strengthening"</formula>
    </cfRule>
    <cfRule type="cellIs" dxfId="3471" priority="3189" operator="equal">
      <formula>"3 = Needs some strengthening"</formula>
    </cfRule>
    <cfRule type="cellIs" dxfId="3470" priority="3190" operator="equal">
      <formula>"4 = Already present, no action needed"</formula>
    </cfRule>
  </conditionalFormatting>
  <conditionalFormatting sqref="AD49">
    <cfRule type="cellIs" dxfId="3469" priority="3181" operator="equal">
      <formula>"0 = No answer/Not Applicable"</formula>
    </cfRule>
    <cfRule type="cellIs" dxfId="3468" priority="3182" operator="equal">
      <formula>"1 = Not present, needs to be developed"</formula>
    </cfRule>
    <cfRule type="cellIs" dxfId="3467" priority="3183" operator="equal">
      <formula>"2 = Needs a lot of strengthening"</formula>
    </cfRule>
    <cfRule type="cellIs" dxfId="3466" priority="3184" operator="equal">
      <formula>"3 = Needs some strengthening"</formula>
    </cfRule>
    <cfRule type="cellIs" dxfId="3465" priority="3185" operator="equal">
      <formula>"4 = Already present, no action needed"</formula>
    </cfRule>
  </conditionalFormatting>
  <conditionalFormatting sqref="AD50">
    <cfRule type="cellIs" dxfId="3464" priority="3176" operator="equal">
      <formula>"0 = No answer/Not Applicable"</formula>
    </cfRule>
    <cfRule type="cellIs" dxfId="3463" priority="3177" operator="equal">
      <formula>"1 = Not present, needs to be developed"</formula>
    </cfRule>
    <cfRule type="cellIs" dxfId="3462" priority="3178" operator="equal">
      <formula>"2 = Needs a lot of strengthening"</formula>
    </cfRule>
    <cfRule type="cellIs" dxfId="3461" priority="3179" operator="equal">
      <formula>"3 = Needs some strengthening"</formula>
    </cfRule>
    <cfRule type="cellIs" dxfId="3460" priority="3180" operator="equal">
      <formula>"4 = Already present, no action needed"</formula>
    </cfRule>
  </conditionalFormatting>
  <conditionalFormatting sqref="AD53">
    <cfRule type="cellIs" dxfId="3459" priority="3171" operator="equal">
      <formula>"0 = No answer/Not Applicable"</formula>
    </cfRule>
    <cfRule type="cellIs" dxfId="3458" priority="3172" operator="equal">
      <formula>"1 = Not present, needs to be developed"</formula>
    </cfRule>
    <cfRule type="cellIs" dxfId="3457" priority="3173" operator="equal">
      <formula>"2 = Needs a lot of strengthening"</formula>
    </cfRule>
    <cfRule type="cellIs" dxfId="3456" priority="3174" operator="equal">
      <formula>"3 = Needs some strengthening"</formula>
    </cfRule>
    <cfRule type="cellIs" dxfId="3455" priority="3175" operator="equal">
      <formula>"4 = Already present, no action needed"</formula>
    </cfRule>
  </conditionalFormatting>
  <conditionalFormatting sqref="AD54">
    <cfRule type="cellIs" dxfId="3454" priority="3166" operator="equal">
      <formula>"0 = No answer/Not Applicable"</formula>
    </cfRule>
    <cfRule type="cellIs" dxfId="3453" priority="3167" operator="equal">
      <formula>"1 = Not present, needs to be developed"</formula>
    </cfRule>
    <cfRule type="cellIs" dxfId="3452" priority="3168" operator="equal">
      <formula>"2 = Needs a lot of strengthening"</formula>
    </cfRule>
    <cfRule type="cellIs" dxfId="3451" priority="3169" operator="equal">
      <formula>"3 = Needs some strengthening"</formula>
    </cfRule>
    <cfRule type="cellIs" dxfId="3450" priority="3170" operator="equal">
      <formula>"4 = Already present, no action needed"</formula>
    </cfRule>
  </conditionalFormatting>
  <conditionalFormatting sqref="AD56">
    <cfRule type="cellIs" dxfId="3449" priority="3161" operator="equal">
      <formula>"0 = No answer/Not Applicable"</formula>
    </cfRule>
    <cfRule type="cellIs" dxfId="3448" priority="3162" operator="equal">
      <formula>"1 = Not present, needs to be developed"</formula>
    </cfRule>
    <cfRule type="cellIs" dxfId="3447" priority="3163" operator="equal">
      <formula>"2 = Needs a lot of strengthening"</formula>
    </cfRule>
    <cfRule type="cellIs" dxfId="3446" priority="3164" operator="equal">
      <formula>"3 = Needs some strengthening"</formula>
    </cfRule>
    <cfRule type="cellIs" dxfId="3445" priority="3165" operator="equal">
      <formula>"4 = Already present, no action needed"</formula>
    </cfRule>
  </conditionalFormatting>
  <conditionalFormatting sqref="AD57">
    <cfRule type="cellIs" dxfId="3444" priority="3156" operator="equal">
      <formula>"0 = No answer/Not Applicable"</formula>
    </cfRule>
    <cfRule type="cellIs" dxfId="3443" priority="3157" operator="equal">
      <formula>"1 = Not present, needs to be developed"</formula>
    </cfRule>
    <cfRule type="cellIs" dxfId="3442" priority="3158" operator="equal">
      <formula>"2 = Needs a lot of strengthening"</formula>
    </cfRule>
    <cfRule type="cellIs" dxfId="3441" priority="3159" operator="equal">
      <formula>"3 = Needs some strengthening"</formula>
    </cfRule>
    <cfRule type="cellIs" dxfId="3440" priority="3160" operator="equal">
      <formula>"4 = Already present, no action needed"</formula>
    </cfRule>
  </conditionalFormatting>
  <conditionalFormatting sqref="AD58">
    <cfRule type="cellIs" dxfId="3439" priority="3151" operator="equal">
      <formula>"0 = No answer/Not Applicable"</formula>
    </cfRule>
    <cfRule type="cellIs" dxfId="3438" priority="3152" operator="equal">
      <formula>"1 = Not present, needs to be developed"</formula>
    </cfRule>
    <cfRule type="cellIs" dxfId="3437" priority="3153" operator="equal">
      <formula>"2 = Needs a lot of strengthening"</formula>
    </cfRule>
    <cfRule type="cellIs" dxfId="3436" priority="3154" operator="equal">
      <formula>"3 = Needs some strengthening"</formula>
    </cfRule>
    <cfRule type="cellIs" dxfId="3435" priority="3155" operator="equal">
      <formula>"4 = Already present, no action needed"</formula>
    </cfRule>
  </conditionalFormatting>
  <conditionalFormatting sqref="AD59">
    <cfRule type="cellIs" dxfId="3434" priority="3146" operator="equal">
      <formula>"0 = No answer/Not Applicable"</formula>
    </cfRule>
    <cfRule type="cellIs" dxfId="3433" priority="3147" operator="equal">
      <formula>"1 = Not present, needs to be developed"</formula>
    </cfRule>
    <cfRule type="cellIs" dxfId="3432" priority="3148" operator="equal">
      <formula>"2 = Needs a lot of strengthening"</formula>
    </cfRule>
    <cfRule type="cellIs" dxfId="3431" priority="3149" operator="equal">
      <formula>"3 = Needs some strengthening"</formula>
    </cfRule>
    <cfRule type="cellIs" dxfId="3430" priority="3150" operator="equal">
      <formula>"4 = Already present, no action needed"</formula>
    </cfRule>
  </conditionalFormatting>
  <conditionalFormatting sqref="AD60">
    <cfRule type="cellIs" dxfId="3429" priority="3141" operator="equal">
      <formula>"0 = No answer/Not Applicable"</formula>
    </cfRule>
    <cfRule type="cellIs" dxfId="3428" priority="3142" operator="equal">
      <formula>"1 = Not present, needs to be developed"</formula>
    </cfRule>
    <cfRule type="cellIs" dxfId="3427" priority="3143" operator="equal">
      <formula>"2 = Needs a lot of strengthening"</formula>
    </cfRule>
    <cfRule type="cellIs" dxfId="3426" priority="3144" operator="equal">
      <formula>"3 = Needs some strengthening"</formula>
    </cfRule>
    <cfRule type="cellIs" dxfId="3425" priority="3145" operator="equal">
      <formula>"4 = Already present, no action needed"</formula>
    </cfRule>
  </conditionalFormatting>
  <conditionalFormatting sqref="AD61">
    <cfRule type="cellIs" dxfId="3424" priority="3136" operator="equal">
      <formula>"0 = No answer/Not Applicable"</formula>
    </cfRule>
    <cfRule type="cellIs" dxfId="3423" priority="3137" operator="equal">
      <formula>"1 = Not present, needs to be developed"</formula>
    </cfRule>
    <cfRule type="cellIs" dxfId="3422" priority="3138" operator="equal">
      <formula>"2 = Needs a lot of strengthening"</formula>
    </cfRule>
    <cfRule type="cellIs" dxfId="3421" priority="3139" operator="equal">
      <formula>"3 = Needs some strengthening"</formula>
    </cfRule>
    <cfRule type="cellIs" dxfId="3420" priority="3140" operator="equal">
      <formula>"4 = Already present, no action needed"</formula>
    </cfRule>
  </conditionalFormatting>
  <conditionalFormatting sqref="AD62">
    <cfRule type="cellIs" dxfId="3419" priority="3131" operator="equal">
      <formula>"0 = No answer/Not Applicable"</formula>
    </cfRule>
    <cfRule type="cellIs" dxfId="3418" priority="3132" operator="equal">
      <formula>"1 = Not present, needs to be developed"</formula>
    </cfRule>
    <cfRule type="cellIs" dxfId="3417" priority="3133" operator="equal">
      <formula>"2 = Needs a lot of strengthening"</formula>
    </cfRule>
    <cfRule type="cellIs" dxfId="3416" priority="3134" operator="equal">
      <formula>"3 = Needs some strengthening"</formula>
    </cfRule>
    <cfRule type="cellIs" dxfId="3415" priority="3135" operator="equal">
      <formula>"4 = Already present, no action needed"</formula>
    </cfRule>
  </conditionalFormatting>
  <conditionalFormatting sqref="AD63">
    <cfRule type="cellIs" dxfId="3414" priority="3126" operator="equal">
      <formula>"0 = No answer/Not Applicable"</formula>
    </cfRule>
    <cfRule type="cellIs" dxfId="3413" priority="3127" operator="equal">
      <formula>"1 = Not present, needs to be developed"</formula>
    </cfRule>
    <cfRule type="cellIs" dxfId="3412" priority="3128" operator="equal">
      <formula>"2 = Needs a lot of strengthening"</formula>
    </cfRule>
    <cfRule type="cellIs" dxfId="3411" priority="3129" operator="equal">
      <formula>"3 = Needs some strengthening"</formula>
    </cfRule>
    <cfRule type="cellIs" dxfId="3410" priority="3130" operator="equal">
      <formula>"4 = Already present, no action needed"</formula>
    </cfRule>
  </conditionalFormatting>
  <conditionalFormatting sqref="AD64">
    <cfRule type="cellIs" dxfId="3409" priority="3121" operator="equal">
      <formula>"0 = No answer/Not Applicable"</formula>
    </cfRule>
    <cfRule type="cellIs" dxfId="3408" priority="3122" operator="equal">
      <formula>"1 = Not present, needs to be developed"</formula>
    </cfRule>
    <cfRule type="cellIs" dxfId="3407" priority="3123" operator="equal">
      <formula>"2 = Needs a lot of strengthening"</formula>
    </cfRule>
    <cfRule type="cellIs" dxfId="3406" priority="3124" operator="equal">
      <formula>"3 = Needs some strengthening"</formula>
    </cfRule>
    <cfRule type="cellIs" dxfId="3405" priority="3125" operator="equal">
      <formula>"4 = Already present, no action needed"</formula>
    </cfRule>
  </conditionalFormatting>
  <conditionalFormatting sqref="AF10">
    <cfRule type="cellIs" dxfId="3404" priority="3116" operator="equal">
      <formula>"0 = No answer/Not Applicable"</formula>
    </cfRule>
    <cfRule type="cellIs" dxfId="3403" priority="3117" operator="equal">
      <formula>"1 = Not present, needs to be developed"</formula>
    </cfRule>
    <cfRule type="cellIs" dxfId="3402" priority="3118" operator="equal">
      <formula>"2 = Needs a lot of strengthening"</formula>
    </cfRule>
    <cfRule type="cellIs" dxfId="3401" priority="3119" operator="equal">
      <formula>"3 = Needs some strengthening"</formula>
    </cfRule>
    <cfRule type="cellIs" dxfId="3400" priority="3120" operator="equal">
      <formula>"4 = Already present, no action needed"</formula>
    </cfRule>
  </conditionalFormatting>
  <conditionalFormatting sqref="AF11">
    <cfRule type="cellIs" dxfId="3399" priority="3111" operator="equal">
      <formula>"0 = No answer/Not Applicable"</formula>
    </cfRule>
    <cfRule type="cellIs" dxfId="3398" priority="3112" operator="equal">
      <formula>"1 = Not present, needs to be developed"</formula>
    </cfRule>
    <cfRule type="cellIs" dxfId="3397" priority="3113" operator="equal">
      <formula>"2 = Needs a lot of strengthening"</formula>
    </cfRule>
    <cfRule type="cellIs" dxfId="3396" priority="3114" operator="equal">
      <formula>"3 = Needs some strengthening"</formula>
    </cfRule>
    <cfRule type="cellIs" dxfId="3395" priority="3115" operator="equal">
      <formula>"4 = Already present, no action needed"</formula>
    </cfRule>
  </conditionalFormatting>
  <conditionalFormatting sqref="AF13">
    <cfRule type="cellIs" dxfId="3394" priority="3106" operator="equal">
      <formula>"0 = No answer/Not Applicable"</formula>
    </cfRule>
    <cfRule type="cellIs" dxfId="3393" priority="3107" operator="equal">
      <formula>"1 = Not present, needs to be developed"</formula>
    </cfRule>
    <cfRule type="cellIs" dxfId="3392" priority="3108" operator="equal">
      <formula>"2 = Needs a lot of strengthening"</formula>
    </cfRule>
    <cfRule type="cellIs" dxfId="3391" priority="3109" operator="equal">
      <formula>"3 = Needs some strengthening"</formula>
    </cfRule>
    <cfRule type="cellIs" dxfId="3390" priority="3110" operator="equal">
      <formula>"4 = Already present, no action needed"</formula>
    </cfRule>
  </conditionalFormatting>
  <conditionalFormatting sqref="AF14">
    <cfRule type="cellIs" dxfId="3389" priority="3101" operator="equal">
      <formula>"0 = No answer/Not Applicable"</formula>
    </cfRule>
    <cfRule type="cellIs" dxfId="3388" priority="3102" operator="equal">
      <formula>"1 = Not present, needs to be developed"</formula>
    </cfRule>
    <cfRule type="cellIs" dxfId="3387" priority="3103" operator="equal">
      <formula>"2 = Needs a lot of strengthening"</formula>
    </cfRule>
    <cfRule type="cellIs" dxfId="3386" priority="3104" operator="equal">
      <formula>"3 = Needs some strengthening"</formula>
    </cfRule>
    <cfRule type="cellIs" dxfId="3385" priority="3105" operator="equal">
      <formula>"4 = Already present, no action needed"</formula>
    </cfRule>
  </conditionalFormatting>
  <conditionalFormatting sqref="AF16">
    <cfRule type="cellIs" dxfId="3384" priority="3096" operator="equal">
      <formula>"0 = No answer/Not Applicable"</formula>
    </cfRule>
    <cfRule type="cellIs" dxfId="3383" priority="3097" operator="equal">
      <formula>"1 = Not present, needs to be developed"</formula>
    </cfRule>
    <cfRule type="cellIs" dxfId="3382" priority="3098" operator="equal">
      <formula>"2 = Needs a lot of strengthening"</formula>
    </cfRule>
    <cfRule type="cellIs" dxfId="3381" priority="3099" operator="equal">
      <formula>"3 = Needs some strengthening"</formula>
    </cfRule>
    <cfRule type="cellIs" dxfId="3380" priority="3100" operator="equal">
      <formula>"4 = Already present, no action needed"</formula>
    </cfRule>
  </conditionalFormatting>
  <conditionalFormatting sqref="AF17">
    <cfRule type="cellIs" dxfId="3379" priority="3091" operator="equal">
      <formula>"0 = No answer/Not Applicable"</formula>
    </cfRule>
    <cfRule type="cellIs" dxfId="3378" priority="3092" operator="equal">
      <formula>"1 = Not present, needs to be developed"</formula>
    </cfRule>
    <cfRule type="cellIs" dxfId="3377" priority="3093" operator="equal">
      <formula>"2 = Needs a lot of strengthening"</formula>
    </cfRule>
    <cfRule type="cellIs" dxfId="3376" priority="3094" operator="equal">
      <formula>"3 = Needs some strengthening"</formula>
    </cfRule>
    <cfRule type="cellIs" dxfId="3375" priority="3095" operator="equal">
      <formula>"4 = Already present, no action needed"</formula>
    </cfRule>
  </conditionalFormatting>
  <conditionalFormatting sqref="AF20">
    <cfRule type="cellIs" dxfId="3374" priority="3086" operator="equal">
      <formula>"0 = No answer/Not Applicable"</formula>
    </cfRule>
    <cfRule type="cellIs" dxfId="3373" priority="3087" operator="equal">
      <formula>"1 = Not present, needs to be developed"</formula>
    </cfRule>
    <cfRule type="cellIs" dxfId="3372" priority="3088" operator="equal">
      <formula>"2 = Needs a lot of strengthening"</formula>
    </cfRule>
    <cfRule type="cellIs" dxfId="3371" priority="3089" operator="equal">
      <formula>"3 = Needs some strengthening"</formula>
    </cfRule>
    <cfRule type="cellIs" dxfId="3370" priority="3090" operator="equal">
      <formula>"4 = Already present, no action needed"</formula>
    </cfRule>
  </conditionalFormatting>
  <conditionalFormatting sqref="AF21">
    <cfRule type="cellIs" dxfId="3369" priority="3081" operator="equal">
      <formula>"0 = No answer/Not Applicable"</formula>
    </cfRule>
    <cfRule type="cellIs" dxfId="3368" priority="3082" operator="equal">
      <formula>"1 = Not present, needs to be developed"</formula>
    </cfRule>
    <cfRule type="cellIs" dxfId="3367" priority="3083" operator="equal">
      <formula>"2 = Needs a lot of strengthening"</formula>
    </cfRule>
    <cfRule type="cellIs" dxfId="3366" priority="3084" operator="equal">
      <formula>"3 = Needs some strengthening"</formula>
    </cfRule>
    <cfRule type="cellIs" dxfId="3365" priority="3085" operator="equal">
      <formula>"4 = Already present, no action needed"</formula>
    </cfRule>
  </conditionalFormatting>
  <conditionalFormatting sqref="AF22">
    <cfRule type="cellIs" dxfId="3364" priority="3076" operator="equal">
      <formula>"0 = No answer/Not Applicable"</formula>
    </cfRule>
    <cfRule type="cellIs" dxfId="3363" priority="3077" operator="equal">
      <formula>"1 = Not present, needs to be developed"</formula>
    </cfRule>
    <cfRule type="cellIs" dxfId="3362" priority="3078" operator="equal">
      <formula>"2 = Needs a lot of strengthening"</formula>
    </cfRule>
    <cfRule type="cellIs" dxfId="3361" priority="3079" operator="equal">
      <formula>"3 = Needs some strengthening"</formula>
    </cfRule>
    <cfRule type="cellIs" dxfId="3360" priority="3080" operator="equal">
      <formula>"4 = Already present, no action needed"</formula>
    </cfRule>
  </conditionalFormatting>
  <conditionalFormatting sqref="AF24">
    <cfRule type="cellIs" dxfId="3359" priority="3071" operator="equal">
      <formula>"0 = No answer/Not Applicable"</formula>
    </cfRule>
    <cfRule type="cellIs" dxfId="3358" priority="3072" operator="equal">
      <formula>"1 = Not present, needs to be developed"</formula>
    </cfRule>
    <cfRule type="cellIs" dxfId="3357" priority="3073" operator="equal">
      <formula>"2 = Needs a lot of strengthening"</formula>
    </cfRule>
    <cfRule type="cellIs" dxfId="3356" priority="3074" operator="equal">
      <formula>"3 = Needs some strengthening"</formula>
    </cfRule>
    <cfRule type="cellIs" dxfId="3355" priority="3075" operator="equal">
      <formula>"4 = Already present, no action needed"</formula>
    </cfRule>
  </conditionalFormatting>
  <conditionalFormatting sqref="AF25">
    <cfRule type="cellIs" dxfId="3354" priority="3066" operator="equal">
      <formula>"0 = No answer/Not Applicable"</formula>
    </cfRule>
    <cfRule type="cellIs" dxfId="3353" priority="3067" operator="equal">
      <formula>"1 = Not present, needs to be developed"</formula>
    </cfRule>
    <cfRule type="cellIs" dxfId="3352" priority="3068" operator="equal">
      <formula>"2 = Needs a lot of strengthening"</formula>
    </cfRule>
    <cfRule type="cellIs" dxfId="3351" priority="3069" operator="equal">
      <formula>"3 = Needs some strengthening"</formula>
    </cfRule>
    <cfRule type="cellIs" dxfId="3350" priority="3070" operator="equal">
      <formula>"4 = Already present, no action needed"</formula>
    </cfRule>
  </conditionalFormatting>
  <conditionalFormatting sqref="AF28">
    <cfRule type="cellIs" dxfId="3349" priority="3061" operator="equal">
      <formula>"0 = No answer/Not Applicable"</formula>
    </cfRule>
    <cfRule type="cellIs" dxfId="3348" priority="3062" operator="equal">
      <formula>"1 = Not present, needs to be developed"</formula>
    </cfRule>
    <cfRule type="cellIs" dxfId="3347" priority="3063" operator="equal">
      <formula>"2 = Needs a lot of strengthening"</formula>
    </cfRule>
    <cfRule type="cellIs" dxfId="3346" priority="3064" operator="equal">
      <formula>"3 = Needs some strengthening"</formula>
    </cfRule>
    <cfRule type="cellIs" dxfId="3345" priority="3065" operator="equal">
      <formula>"4 = Already present, no action needed"</formula>
    </cfRule>
  </conditionalFormatting>
  <conditionalFormatting sqref="AF29">
    <cfRule type="cellIs" dxfId="3344" priority="3056" operator="equal">
      <formula>"0 = No answer/Not Applicable"</formula>
    </cfRule>
    <cfRule type="cellIs" dxfId="3343" priority="3057" operator="equal">
      <formula>"1 = Not present, needs to be developed"</formula>
    </cfRule>
    <cfRule type="cellIs" dxfId="3342" priority="3058" operator="equal">
      <formula>"2 = Needs a lot of strengthening"</formula>
    </cfRule>
    <cfRule type="cellIs" dxfId="3341" priority="3059" operator="equal">
      <formula>"3 = Needs some strengthening"</formula>
    </cfRule>
    <cfRule type="cellIs" dxfId="3340" priority="3060" operator="equal">
      <formula>"4 = Already present, no action needed"</formula>
    </cfRule>
  </conditionalFormatting>
  <conditionalFormatting sqref="AF30">
    <cfRule type="cellIs" dxfId="3339" priority="3051" operator="equal">
      <formula>"0 = No answer/Not Applicable"</formula>
    </cfRule>
    <cfRule type="cellIs" dxfId="3338" priority="3052" operator="equal">
      <formula>"1 = Not present, needs to be developed"</formula>
    </cfRule>
    <cfRule type="cellIs" dxfId="3337" priority="3053" operator="equal">
      <formula>"2 = Needs a lot of strengthening"</formula>
    </cfRule>
    <cfRule type="cellIs" dxfId="3336" priority="3054" operator="equal">
      <formula>"3 = Needs some strengthening"</formula>
    </cfRule>
    <cfRule type="cellIs" dxfId="3335" priority="3055" operator="equal">
      <formula>"4 = Already present, no action needed"</formula>
    </cfRule>
  </conditionalFormatting>
  <conditionalFormatting sqref="AF32">
    <cfRule type="cellIs" dxfId="3334" priority="3046" operator="equal">
      <formula>"0 = No answer/Not Applicable"</formula>
    </cfRule>
    <cfRule type="cellIs" dxfId="3333" priority="3047" operator="equal">
      <formula>"1 = Not present, needs to be developed"</formula>
    </cfRule>
    <cfRule type="cellIs" dxfId="3332" priority="3048" operator="equal">
      <formula>"2 = Needs a lot of strengthening"</formula>
    </cfRule>
    <cfRule type="cellIs" dxfId="3331" priority="3049" operator="equal">
      <formula>"3 = Needs some strengthening"</formula>
    </cfRule>
    <cfRule type="cellIs" dxfId="3330" priority="3050" operator="equal">
      <formula>"4 = Already present, no action needed"</formula>
    </cfRule>
  </conditionalFormatting>
  <conditionalFormatting sqref="AF34">
    <cfRule type="cellIs" dxfId="3329" priority="3041" operator="equal">
      <formula>"0 = No answer/Not Applicable"</formula>
    </cfRule>
    <cfRule type="cellIs" dxfId="3328" priority="3042" operator="equal">
      <formula>"1 = Not present, needs to be developed"</formula>
    </cfRule>
    <cfRule type="cellIs" dxfId="3327" priority="3043" operator="equal">
      <formula>"2 = Needs a lot of strengthening"</formula>
    </cfRule>
    <cfRule type="cellIs" dxfId="3326" priority="3044" operator="equal">
      <formula>"3 = Needs some strengthening"</formula>
    </cfRule>
    <cfRule type="cellIs" dxfId="3325" priority="3045" operator="equal">
      <formula>"4 = Already present, no action needed"</formula>
    </cfRule>
  </conditionalFormatting>
  <conditionalFormatting sqref="AF37">
    <cfRule type="cellIs" dxfId="3324" priority="3036" operator="equal">
      <formula>"0 = No answer/Not Applicable"</formula>
    </cfRule>
    <cfRule type="cellIs" dxfId="3323" priority="3037" operator="equal">
      <formula>"1 = Not present, needs to be developed"</formula>
    </cfRule>
    <cfRule type="cellIs" dxfId="3322" priority="3038" operator="equal">
      <formula>"2 = Needs a lot of strengthening"</formula>
    </cfRule>
    <cfRule type="cellIs" dxfId="3321" priority="3039" operator="equal">
      <formula>"3 = Needs some strengthening"</formula>
    </cfRule>
    <cfRule type="cellIs" dxfId="3320" priority="3040" operator="equal">
      <formula>"4 = Already present, no action needed"</formula>
    </cfRule>
  </conditionalFormatting>
  <conditionalFormatting sqref="AF38">
    <cfRule type="cellIs" dxfId="3319" priority="3031" operator="equal">
      <formula>"0 = No answer/Not Applicable"</formula>
    </cfRule>
    <cfRule type="cellIs" dxfId="3318" priority="3032" operator="equal">
      <formula>"1 = Not present, needs to be developed"</formula>
    </cfRule>
    <cfRule type="cellIs" dxfId="3317" priority="3033" operator="equal">
      <formula>"2 = Needs a lot of strengthening"</formula>
    </cfRule>
    <cfRule type="cellIs" dxfId="3316" priority="3034" operator="equal">
      <formula>"3 = Needs some strengthening"</formula>
    </cfRule>
    <cfRule type="cellIs" dxfId="3315" priority="3035" operator="equal">
      <formula>"4 = Already present, no action needed"</formula>
    </cfRule>
  </conditionalFormatting>
  <conditionalFormatting sqref="AF39">
    <cfRule type="cellIs" dxfId="3314" priority="3026" operator="equal">
      <formula>"0 = No answer/Not Applicable"</formula>
    </cfRule>
    <cfRule type="cellIs" dxfId="3313" priority="3027" operator="equal">
      <formula>"1 = Not present, needs to be developed"</formula>
    </cfRule>
    <cfRule type="cellIs" dxfId="3312" priority="3028" operator="equal">
      <formula>"2 = Needs a lot of strengthening"</formula>
    </cfRule>
    <cfRule type="cellIs" dxfId="3311" priority="3029" operator="equal">
      <formula>"3 = Needs some strengthening"</formula>
    </cfRule>
    <cfRule type="cellIs" dxfId="3310" priority="3030" operator="equal">
      <formula>"4 = Already present, no action needed"</formula>
    </cfRule>
  </conditionalFormatting>
  <conditionalFormatting sqref="AF41">
    <cfRule type="cellIs" dxfId="3309" priority="3021" operator="equal">
      <formula>"0 = No answer/Not Applicable"</formula>
    </cfRule>
    <cfRule type="cellIs" dxfId="3308" priority="3022" operator="equal">
      <formula>"1 = Not present, needs to be developed"</formula>
    </cfRule>
    <cfRule type="cellIs" dxfId="3307" priority="3023" operator="equal">
      <formula>"2 = Needs a lot of strengthening"</formula>
    </cfRule>
    <cfRule type="cellIs" dxfId="3306" priority="3024" operator="equal">
      <formula>"3 = Needs some strengthening"</formula>
    </cfRule>
    <cfRule type="cellIs" dxfId="3305" priority="3025" operator="equal">
      <formula>"4 = Already present, no action needed"</formula>
    </cfRule>
  </conditionalFormatting>
  <conditionalFormatting sqref="AF42">
    <cfRule type="cellIs" dxfId="3304" priority="3016" operator="equal">
      <formula>"0 = No answer/Not Applicable"</formula>
    </cfRule>
    <cfRule type="cellIs" dxfId="3303" priority="3017" operator="equal">
      <formula>"1 = Not present, needs to be developed"</formula>
    </cfRule>
    <cfRule type="cellIs" dxfId="3302" priority="3018" operator="equal">
      <formula>"2 = Needs a lot of strengthening"</formula>
    </cfRule>
    <cfRule type="cellIs" dxfId="3301" priority="3019" operator="equal">
      <formula>"3 = Needs some strengthening"</formula>
    </cfRule>
    <cfRule type="cellIs" dxfId="3300" priority="3020" operator="equal">
      <formula>"4 = Already present, no action needed"</formula>
    </cfRule>
  </conditionalFormatting>
  <conditionalFormatting sqref="AF43">
    <cfRule type="cellIs" dxfId="3299" priority="3011" operator="equal">
      <formula>"0 = No answer/Not Applicable"</formula>
    </cfRule>
    <cfRule type="cellIs" dxfId="3298" priority="3012" operator="equal">
      <formula>"1 = Not present, needs to be developed"</formula>
    </cfRule>
    <cfRule type="cellIs" dxfId="3297" priority="3013" operator="equal">
      <formula>"2 = Needs a lot of strengthening"</formula>
    </cfRule>
    <cfRule type="cellIs" dxfId="3296" priority="3014" operator="equal">
      <formula>"3 = Needs some strengthening"</formula>
    </cfRule>
    <cfRule type="cellIs" dxfId="3295" priority="3015" operator="equal">
      <formula>"4 = Already present, no action needed"</formula>
    </cfRule>
  </conditionalFormatting>
  <conditionalFormatting sqref="AF44">
    <cfRule type="cellIs" dxfId="3294" priority="3006" operator="equal">
      <formula>"0 = No answer/Not Applicable"</formula>
    </cfRule>
    <cfRule type="cellIs" dxfId="3293" priority="3007" operator="equal">
      <formula>"1 = Not present, needs to be developed"</formula>
    </cfRule>
    <cfRule type="cellIs" dxfId="3292" priority="3008" operator="equal">
      <formula>"2 = Needs a lot of strengthening"</formula>
    </cfRule>
    <cfRule type="cellIs" dxfId="3291" priority="3009" operator="equal">
      <formula>"3 = Needs some strengthening"</formula>
    </cfRule>
    <cfRule type="cellIs" dxfId="3290" priority="3010" operator="equal">
      <formula>"4 = Already present, no action needed"</formula>
    </cfRule>
  </conditionalFormatting>
  <conditionalFormatting sqref="AF45">
    <cfRule type="cellIs" dxfId="3289" priority="3001" operator="equal">
      <formula>"0 = No answer/Not Applicable"</formula>
    </cfRule>
    <cfRule type="cellIs" dxfId="3288" priority="3002" operator="equal">
      <formula>"1 = Not present, needs to be developed"</formula>
    </cfRule>
    <cfRule type="cellIs" dxfId="3287" priority="3003" operator="equal">
      <formula>"2 = Needs a lot of strengthening"</formula>
    </cfRule>
    <cfRule type="cellIs" dxfId="3286" priority="3004" operator="equal">
      <formula>"3 = Needs some strengthening"</formula>
    </cfRule>
    <cfRule type="cellIs" dxfId="3285" priority="3005" operator="equal">
      <formula>"4 = Already present, no action needed"</formula>
    </cfRule>
  </conditionalFormatting>
  <conditionalFormatting sqref="AF47">
    <cfRule type="cellIs" dxfId="3284" priority="2996" operator="equal">
      <formula>"0 = No answer/Not Applicable"</formula>
    </cfRule>
    <cfRule type="cellIs" dxfId="3283" priority="2997" operator="equal">
      <formula>"1 = Not present, needs to be developed"</formula>
    </cfRule>
    <cfRule type="cellIs" dxfId="3282" priority="2998" operator="equal">
      <formula>"2 = Needs a lot of strengthening"</formula>
    </cfRule>
    <cfRule type="cellIs" dxfId="3281" priority="2999" operator="equal">
      <formula>"3 = Needs some strengthening"</formula>
    </cfRule>
    <cfRule type="cellIs" dxfId="3280" priority="3000" operator="equal">
      <formula>"4 = Already present, no action needed"</formula>
    </cfRule>
  </conditionalFormatting>
  <conditionalFormatting sqref="AF48">
    <cfRule type="cellIs" dxfId="3279" priority="2991" operator="equal">
      <formula>"0 = No answer/Not Applicable"</formula>
    </cfRule>
    <cfRule type="cellIs" dxfId="3278" priority="2992" operator="equal">
      <formula>"1 = Not present, needs to be developed"</formula>
    </cfRule>
    <cfRule type="cellIs" dxfId="3277" priority="2993" operator="equal">
      <formula>"2 = Needs a lot of strengthening"</formula>
    </cfRule>
    <cfRule type="cellIs" dxfId="3276" priority="2994" operator="equal">
      <formula>"3 = Needs some strengthening"</formula>
    </cfRule>
    <cfRule type="cellIs" dxfId="3275" priority="2995" operator="equal">
      <formula>"4 = Already present, no action needed"</formula>
    </cfRule>
  </conditionalFormatting>
  <conditionalFormatting sqref="AF49">
    <cfRule type="cellIs" dxfId="3274" priority="2986" operator="equal">
      <formula>"0 = No answer/Not Applicable"</formula>
    </cfRule>
    <cfRule type="cellIs" dxfId="3273" priority="2987" operator="equal">
      <formula>"1 = Not present, needs to be developed"</formula>
    </cfRule>
    <cfRule type="cellIs" dxfId="3272" priority="2988" operator="equal">
      <formula>"2 = Needs a lot of strengthening"</formula>
    </cfRule>
    <cfRule type="cellIs" dxfId="3271" priority="2989" operator="equal">
      <formula>"3 = Needs some strengthening"</formula>
    </cfRule>
    <cfRule type="cellIs" dxfId="3270" priority="2990" operator="equal">
      <formula>"4 = Already present, no action needed"</formula>
    </cfRule>
  </conditionalFormatting>
  <conditionalFormatting sqref="AF50">
    <cfRule type="cellIs" dxfId="3269" priority="2981" operator="equal">
      <formula>"0 = No answer/Not Applicable"</formula>
    </cfRule>
    <cfRule type="cellIs" dxfId="3268" priority="2982" operator="equal">
      <formula>"1 = Not present, needs to be developed"</formula>
    </cfRule>
    <cfRule type="cellIs" dxfId="3267" priority="2983" operator="equal">
      <formula>"2 = Needs a lot of strengthening"</formula>
    </cfRule>
    <cfRule type="cellIs" dxfId="3266" priority="2984" operator="equal">
      <formula>"3 = Needs some strengthening"</formula>
    </cfRule>
    <cfRule type="cellIs" dxfId="3265" priority="2985" operator="equal">
      <formula>"4 = Already present, no action needed"</formula>
    </cfRule>
  </conditionalFormatting>
  <conditionalFormatting sqref="AF53">
    <cfRule type="cellIs" dxfId="3264" priority="2976" operator="equal">
      <formula>"0 = No answer/Not Applicable"</formula>
    </cfRule>
    <cfRule type="cellIs" dxfId="3263" priority="2977" operator="equal">
      <formula>"1 = Not present, needs to be developed"</formula>
    </cfRule>
    <cfRule type="cellIs" dxfId="3262" priority="2978" operator="equal">
      <formula>"2 = Needs a lot of strengthening"</formula>
    </cfRule>
    <cfRule type="cellIs" dxfId="3261" priority="2979" operator="equal">
      <formula>"3 = Needs some strengthening"</formula>
    </cfRule>
    <cfRule type="cellIs" dxfId="3260" priority="2980" operator="equal">
      <formula>"4 = Already present, no action needed"</formula>
    </cfRule>
  </conditionalFormatting>
  <conditionalFormatting sqref="AF54">
    <cfRule type="cellIs" dxfId="3259" priority="2971" operator="equal">
      <formula>"0 = No answer/Not Applicable"</formula>
    </cfRule>
    <cfRule type="cellIs" dxfId="3258" priority="2972" operator="equal">
      <formula>"1 = Not present, needs to be developed"</formula>
    </cfRule>
    <cfRule type="cellIs" dxfId="3257" priority="2973" operator="equal">
      <formula>"2 = Needs a lot of strengthening"</formula>
    </cfRule>
    <cfRule type="cellIs" dxfId="3256" priority="2974" operator="equal">
      <formula>"3 = Needs some strengthening"</formula>
    </cfRule>
    <cfRule type="cellIs" dxfId="3255" priority="2975" operator="equal">
      <formula>"4 = Already present, no action needed"</formula>
    </cfRule>
  </conditionalFormatting>
  <conditionalFormatting sqref="AF56">
    <cfRule type="cellIs" dxfId="3254" priority="2966" operator="equal">
      <formula>"0 = No answer/Not Applicable"</formula>
    </cfRule>
    <cfRule type="cellIs" dxfId="3253" priority="2967" operator="equal">
      <formula>"1 = Not present, needs to be developed"</formula>
    </cfRule>
    <cfRule type="cellIs" dxfId="3252" priority="2968" operator="equal">
      <formula>"2 = Needs a lot of strengthening"</formula>
    </cfRule>
    <cfRule type="cellIs" dxfId="3251" priority="2969" operator="equal">
      <formula>"3 = Needs some strengthening"</formula>
    </cfRule>
    <cfRule type="cellIs" dxfId="3250" priority="2970" operator="equal">
      <formula>"4 = Already present, no action needed"</formula>
    </cfRule>
  </conditionalFormatting>
  <conditionalFormatting sqref="AF57">
    <cfRule type="cellIs" dxfId="3249" priority="2961" operator="equal">
      <formula>"0 = No answer/Not Applicable"</formula>
    </cfRule>
    <cfRule type="cellIs" dxfId="3248" priority="2962" operator="equal">
      <formula>"1 = Not present, needs to be developed"</formula>
    </cfRule>
    <cfRule type="cellIs" dxfId="3247" priority="2963" operator="equal">
      <formula>"2 = Needs a lot of strengthening"</formula>
    </cfRule>
    <cfRule type="cellIs" dxfId="3246" priority="2964" operator="equal">
      <formula>"3 = Needs some strengthening"</formula>
    </cfRule>
    <cfRule type="cellIs" dxfId="3245" priority="2965" operator="equal">
      <formula>"4 = Already present, no action needed"</formula>
    </cfRule>
  </conditionalFormatting>
  <conditionalFormatting sqref="AF58">
    <cfRule type="cellIs" dxfId="3244" priority="2956" operator="equal">
      <formula>"0 = No answer/Not Applicable"</formula>
    </cfRule>
    <cfRule type="cellIs" dxfId="3243" priority="2957" operator="equal">
      <formula>"1 = Not present, needs to be developed"</formula>
    </cfRule>
    <cfRule type="cellIs" dxfId="3242" priority="2958" operator="equal">
      <formula>"2 = Needs a lot of strengthening"</formula>
    </cfRule>
    <cfRule type="cellIs" dxfId="3241" priority="2959" operator="equal">
      <formula>"3 = Needs some strengthening"</formula>
    </cfRule>
    <cfRule type="cellIs" dxfId="3240" priority="2960" operator="equal">
      <formula>"4 = Already present, no action needed"</formula>
    </cfRule>
  </conditionalFormatting>
  <conditionalFormatting sqref="AF59">
    <cfRule type="cellIs" dxfId="3239" priority="2951" operator="equal">
      <formula>"0 = No answer/Not Applicable"</formula>
    </cfRule>
    <cfRule type="cellIs" dxfId="3238" priority="2952" operator="equal">
      <formula>"1 = Not present, needs to be developed"</formula>
    </cfRule>
    <cfRule type="cellIs" dxfId="3237" priority="2953" operator="equal">
      <formula>"2 = Needs a lot of strengthening"</formula>
    </cfRule>
    <cfRule type="cellIs" dxfId="3236" priority="2954" operator="equal">
      <formula>"3 = Needs some strengthening"</formula>
    </cfRule>
    <cfRule type="cellIs" dxfId="3235" priority="2955" operator="equal">
      <formula>"4 = Already present, no action needed"</formula>
    </cfRule>
  </conditionalFormatting>
  <conditionalFormatting sqref="AF60">
    <cfRule type="cellIs" dxfId="3234" priority="2946" operator="equal">
      <formula>"0 = No answer/Not Applicable"</formula>
    </cfRule>
    <cfRule type="cellIs" dxfId="3233" priority="2947" operator="equal">
      <formula>"1 = Not present, needs to be developed"</formula>
    </cfRule>
    <cfRule type="cellIs" dxfId="3232" priority="2948" operator="equal">
      <formula>"2 = Needs a lot of strengthening"</formula>
    </cfRule>
    <cfRule type="cellIs" dxfId="3231" priority="2949" operator="equal">
      <formula>"3 = Needs some strengthening"</formula>
    </cfRule>
    <cfRule type="cellIs" dxfId="3230" priority="2950" operator="equal">
      <formula>"4 = Already present, no action needed"</formula>
    </cfRule>
  </conditionalFormatting>
  <conditionalFormatting sqref="AF61">
    <cfRule type="cellIs" dxfId="3229" priority="2941" operator="equal">
      <formula>"0 = No answer/Not Applicable"</formula>
    </cfRule>
    <cfRule type="cellIs" dxfId="3228" priority="2942" operator="equal">
      <formula>"1 = Not present, needs to be developed"</formula>
    </cfRule>
    <cfRule type="cellIs" dxfId="3227" priority="2943" operator="equal">
      <formula>"2 = Needs a lot of strengthening"</formula>
    </cfRule>
    <cfRule type="cellIs" dxfId="3226" priority="2944" operator="equal">
      <formula>"3 = Needs some strengthening"</formula>
    </cfRule>
    <cfRule type="cellIs" dxfId="3225" priority="2945" operator="equal">
      <formula>"4 = Already present, no action needed"</formula>
    </cfRule>
  </conditionalFormatting>
  <conditionalFormatting sqref="AF62">
    <cfRule type="cellIs" dxfId="3224" priority="2936" operator="equal">
      <formula>"0 = No answer/Not Applicable"</formula>
    </cfRule>
    <cfRule type="cellIs" dxfId="3223" priority="2937" operator="equal">
      <formula>"1 = Not present, needs to be developed"</formula>
    </cfRule>
    <cfRule type="cellIs" dxfId="3222" priority="2938" operator="equal">
      <formula>"2 = Needs a lot of strengthening"</formula>
    </cfRule>
    <cfRule type="cellIs" dxfId="3221" priority="2939" operator="equal">
      <formula>"3 = Needs some strengthening"</formula>
    </cfRule>
    <cfRule type="cellIs" dxfId="3220" priority="2940" operator="equal">
      <formula>"4 = Already present, no action needed"</formula>
    </cfRule>
  </conditionalFormatting>
  <conditionalFormatting sqref="AF63">
    <cfRule type="cellIs" dxfId="3219" priority="2931" operator="equal">
      <formula>"0 = No answer/Not Applicable"</formula>
    </cfRule>
    <cfRule type="cellIs" dxfId="3218" priority="2932" operator="equal">
      <formula>"1 = Not present, needs to be developed"</formula>
    </cfRule>
    <cfRule type="cellIs" dxfId="3217" priority="2933" operator="equal">
      <formula>"2 = Needs a lot of strengthening"</formula>
    </cfRule>
    <cfRule type="cellIs" dxfId="3216" priority="2934" operator="equal">
      <formula>"3 = Needs some strengthening"</formula>
    </cfRule>
    <cfRule type="cellIs" dxfId="3215" priority="2935" operator="equal">
      <formula>"4 = Already present, no action needed"</formula>
    </cfRule>
  </conditionalFormatting>
  <conditionalFormatting sqref="AF64">
    <cfRule type="cellIs" dxfId="3214" priority="2926" operator="equal">
      <formula>"0 = No answer/Not Applicable"</formula>
    </cfRule>
    <cfRule type="cellIs" dxfId="3213" priority="2927" operator="equal">
      <formula>"1 = Not present, needs to be developed"</formula>
    </cfRule>
    <cfRule type="cellIs" dxfId="3212" priority="2928" operator="equal">
      <formula>"2 = Needs a lot of strengthening"</formula>
    </cfRule>
    <cfRule type="cellIs" dxfId="3211" priority="2929" operator="equal">
      <formula>"3 = Needs some strengthening"</formula>
    </cfRule>
    <cfRule type="cellIs" dxfId="3210" priority="2930" operator="equal">
      <formula>"4 = Already present, no action needed"</formula>
    </cfRule>
  </conditionalFormatting>
  <conditionalFormatting sqref="AI10">
    <cfRule type="cellIs" dxfId="3209" priority="2921" operator="equal">
      <formula>"0 = No answer/Not Applicable"</formula>
    </cfRule>
    <cfRule type="cellIs" dxfId="3208" priority="2922" operator="equal">
      <formula>"1 = Not present, needs to be developed"</formula>
    </cfRule>
    <cfRule type="cellIs" dxfId="3207" priority="2923" operator="equal">
      <formula>"2 = Needs a lot of strengthening"</formula>
    </cfRule>
    <cfRule type="cellIs" dxfId="3206" priority="2924" operator="equal">
      <formula>"3 = Needs some strengthening"</formula>
    </cfRule>
    <cfRule type="cellIs" dxfId="3205" priority="2925" operator="equal">
      <formula>"4 = Already present, no action needed"</formula>
    </cfRule>
  </conditionalFormatting>
  <conditionalFormatting sqref="AI11">
    <cfRule type="cellIs" dxfId="3204" priority="2916" operator="equal">
      <formula>"0 = No answer/Not Applicable"</formula>
    </cfRule>
    <cfRule type="cellIs" dxfId="3203" priority="2917" operator="equal">
      <formula>"1 = Not present, needs to be developed"</formula>
    </cfRule>
    <cfRule type="cellIs" dxfId="3202" priority="2918" operator="equal">
      <formula>"2 = Needs a lot of strengthening"</formula>
    </cfRule>
    <cfRule type="cellIs" dxfId="3201" priority="2919" operator="equal">
      <formula>"3 = Needs some strengthening"</formula>
    </cfRule>
    <cfRule type="cellIs" dxfId="3200" priority="2920" operator="equal">
      <formula>"4 = Already present, no action needed"</formula>
    </cfRule>
  </conditionalFormatting>
  <conditionalFormatting sqref="AI13">
    <cfRule type="cellIs" dxfId="3199" priority="2911" operator="equal">
      <formula>"0 = No answer/Not Applicable"</formula>
    </cfRule>
    <cfRule type="cellIs" dxfId="3198" priority="2912" operator="equal">
      <formula>"1 = Not present, needs to be developed"</formula>
    </cfRule>
    <cfRule type="cellIs" dxfId="3197" priority="2913" operator="equal">
      <formula>"2 = Needs a lot of strengthening"</formula>
    </cfRule>
    <cfRule type="cellIs" dxfId="3196" priority="2914" operator="equal">
      <formula>"3 = Needs some strengthening"</formula>
    </cfRule>
    <cfRule type="cellIs" dxfId="3195" priority="2915" operator="equal">
      <formula>"4 = Already present, no action needed"</formula>
    </cfRule>
  </conditionalFormatting>
  <conditionalFormatting sqref="AI14">
    <cfRule type="cellIs" dxfId="3194" priority="2906" operator="equal">
      <formula>"0 = No answer/Not Applicable"</formula>
    </cfRule>
    <cfRule type="cellIs" dxfId="3193" priority="2907" operator="equal">
      <formula>"1 = Not present, needs to be developed"</formula>
    </cfRule>
    <cfRule type="cellIs" dxfId="3192" priority="2908" operator="equal">
      <formula>"2 = Needs a lot of strengthening"</formula>
    </cfRule>
    <cfRule type="cellIs" dxfId="3191" priority="2909" operator="equal">
      <formula>"3 = Needs some strengthening"</formula>
    </cfRule>
    <cfRule type="cellIs" dxfId="3190" priority="2910" operator="equal">
      <formula>"4 = Already present, no action needed"</formula>
    </cfRule>
  </conditionalFormatting>
  <conditionalFormatting sqref="AI16">
    <cfRule type="cellIs" dxfId="3189" priority="2901" operator="equal">
      <formula>"0 = No answer/Not Applicable"</formula>
    </cfRule>
    <cfRule type="cellIs" dxfId="3188" priority="2902" operator="equal">
      <formula>"1 = Not present, needs to be developed"</formula>
    </cfRule>
    <cfRule type="cellIs" dxfId="3187" priority="2903" operator="equal">
      <formula>"2 = Needs a lot of strengthening"</formula>
    </cfRule>
    <cfRule type="cellIs" dxfId="3186" priority="2904" operator="equal">
      <formula>"3 = Needs some strengthening"</formula>
    </cfRule>
    <cfRule type="cellIs" dxfId="3185" priority="2905" operator="equal">
      <formula>"4 = Already present, no action needed"</formula>
    </cfRule>
  </conditionalFormatting>
  <conditionalFormatting sqref="AI17">
    <cfRule type="cellIs" dxfId="3184" priority="2896" operator="equal">
      <formula>"0 = No answer/Not Applicable"</formula>
    </cfRule>
    <cfRule type="cellIs" dxfId="3183" priority="2897" operator="equal">
      <formula>"1 = Not present, needs to be developed"</formula>
    </cfRule>
    <cfRule type="cellIs" dxfId="3182" priority="2898" operator="equal">
      <formula>"2 = Needs a lot of strengthening"</formula>
    </cfRule>
    <cfRule type="cellIs" dxfId="3181" priority="2899" operator="equal">
      <formula>"3 = Needs some strengthening"</formula>
    </cfRule>
    <cfRule type="cellIs" dxfId="3180" priority="2900" operator="equal">
      <formula>"4 = Already present, no action needed"</formula>
    </cfRule>
  </conditionalFormatting>
  <conditionalFormatting sqref="AI20">
    <cfRule type="cellIs" dxfId="3179" priority="2891" operator="equal">
      <formula>"0 = No answer/Not Applicable"</formula>
    </cfRule>
    <cfRule type="cellIs" dxfId="3178" priority="2892" operator="equal">
      <formula>"1 = Not present, needs to be developed"</formula>
    </cfRule>
    <cfRule type="cellIs" dxfId="3177" priority="2893" operator="equal">
      <formula>"2 = Needs a lot of strengthening"</formula>
    </cfRule>
    <cfRule type="cellIs" dxfId="3176" priority="2894" operator="equal">
      <formula>"3 = Needs some strengthening"</formula>
    </cfRule>
    <cfRule type="cellIs" dxfId="3175" priority="2895" operator="equal">
      <formula>"4 = Already present, no action needed"</formula>
    </cfRule>
  </conditionalFormatting>
  <conditionalFormatting sqref="AI21">
    <cfRule type="cellIs" dxfId="3174" priority="2886" operator="equal">
      <formula>"0 = No answer/Not Applicable"</formula>
    </cfRule>
    <cfRule type="cellIs" dxfId="3173" priority="2887" operator="equal">
      <formula>"1 = Not present, needs to be developed"</formula>
    </cfRule>
    <cfRule type="cellIs" dxfId="3172" priority="2888" operator="equal">
      <formula>"2 = Needs a lot of strengthening"</formula>
    </cfRule>
    <cfRule type="cellIs" dxfId="3171" priority="2889" operator="equal">
      <formula>"3 = Needs some strengthening"</formula>
    </cfRule>
    <cfRule type="cellIs" dxfId="3170" priority="2890" operator="equal">
      <formula>"4 = Already present, no action needed"</formula>
    </cfRule>
  </conditionalFormatting>
  <conditionalFormatting sqref="AI22">
    <cfRule type="cellIs" dxfId="3169" priority="2881" operator="equal">
      <formula>"0 = No answer/Not Applicable"</formula>
    </cfRule>
    <cfRule type="cellIs" dxfId="3168" priority="2882" operator="equal">
      <formula>"1 = Not present, needs to be developed"</formula>
    </cfRule>
    <cfRule type="cellIs" dxfId="3167" priority="2883" operator="equal">
      <formula>"2 = Needs a lot of strengthening"</formula>
    </cfRule>
    <cfRule type="cellIs" dxfId="3166" priority="2884" operator="equal">
      <formula>"3 = Needs some strengthening"</formula>
    </cfRule>
    <cfRule type="cellIs" dxfId="3165" priority="2885" operator="equal">
      <formula>"4 = Already present, no action needed"</formula>
    </cfRule>
  </conditionalFormatting>
  <conditionalFormatting sqref="AI24">
    <cfRule type="cellIs" dxfId="3164" priority="2876" operator="equal">
      <formula>"0 = No answer/Not Applicable"</formula>
    </cfRule>
    <cfRule type="cellIs" dxfId="3163" priority="2877" operator="equal">
      <formula>"1 = Not present, needs to be developed"</formula>
    </cfRule>
    <cfRule type="cellIs" dxfId="3162" priority="2878" operator="equal">
      <formula>"2 = Needs a lot of strengthening"</formula>
    </cfRule>
    <cfRule type="cellIs" dxfId="3161" priority="2879" operator="equal">
      <formula>"3 = Needs some strengthening"</formula>
    </cfRule>
    <cfRule type="cellIs" dxfId="3160" priority="2880" operator="equal">
      <formula>"4 = Already present, no action needed"</formula>
    </cfRule>
  </conditionalFormatting>
  <conditionalFormatting sqref="AI25">
    <cfRule type="cellIs" dxfId="3159" priority="2871" operator="equal">
      <formula>"0 = No answer/Not Applicable"</formula>
    </cfRule>
    <cfRule type="cellIs" dxfId="3158" priority="2872" operator="equal">
      <formula>"1 = Not present, needs to be developed"</formula>
    </cfRule>
    <cfRule type="cellIs" dxfId="3157" priority="2873" operator="equal">
      <formula>"2 = Needs a lot of strengthening"</formula>
    </cfRule>
    <cfRule type="cellIs" dxfId="3156" priority="2874" operator="equal">
      <formula>"3 = Needs some strengthening"</formula>
    </cfRule>
    <cfRule type="cellIs" dxfId="3155" priority="2875" operator="equal">
      <formula>"4 = Already present, no action needed"</formula>
    </cfRule>
  </conditionalFormatting>
  <conditionalFormatting sqref="AI28">
    <cfRule type="cellIs" dxfId="3154" priority="2866" operator="equal">
      <formula>"0 = No answer/Not Applicable"</formula>
    </cfRule>
    <cfRule type="cellIs" dxfId="3153" priority="2867" operator="equal">
      <formula>"1 = Not present, needs to be developed"</formula>
    </cfRule>
    <cfRule type="cellIs" dxfId="3152" priority="2868" operator="equal">
      <formula>"2 = Needs a lot of strengthening"</formula>
    </cfRule>
    <cfRule type="cellIs" dxfId="3151" priority="2869" operator="equal">
      <formula>"3 = Needs some strengthening"</formula>
    </cfRule>
    <cfRule type="cellIs" dxfId="3150" priority="2870" operator="equal">
      <formula>"4 = Already present, no action needed"</formula>
    </cfRule>
  </conditionalFormatting>
  <conditionalFormatting sqref="AI29">
    <cfRule type="cellIs" dxfId="3149" priority="2861" operator="equal">
      <formula>"0 = No answer/Not Applicable"</formula>
    </cfRule>
    <cfRule type="cellIs" dxfId="3148" priority="2862" operator="equal">
      <formula>"1 = Not present, needs to be developed"</formula>
    </cfRule>
    <cfRule type="cellIs" dxfId="3147" priority="2863" operator="equal">
      <formula>"2 = Needs a lot of strengthening"</formula>
    </cfRule>
    <cfRule type="cellIs" dxfId="3146" priority="2864" operator="equal">
      <formula>"3 = Needs some strengthening"</formula>
    </cfRule>
    <cfRule type="cellIs" dxfId="3145" priority="2865" operator="equal">
      <formula>"4 = Already present, no action needed"</formula>
    </cfRule>
  </conditionalFormatting>
  <conditionalFormatting sqref="AI30">
    <cfRule type="cellIs" dxfId="3144" priority="2856" operator="equal">
      <formula>"0 = No answer/Not Applicable"</formula>
    </cfRule>
    <cfRule type="cellIs" dxfId="3143" priority="2857" operator="equal">
      <formula>"1 = Not present, needs to be developed"</formula>
    </cfRule>
    <cfRule type="cellIs" dxfId="3142" priority="2858" operator="equal">
      <formula>"2 = Needs a lot of strengthening"</formula>
    </cfRule>
    <cfRule type="cellIs" dxfId="3141" priority="2859" operator="equal">
      <formula>"3 = Needs some strengthening"</formula>
    </cfRule>
    <cfRule type="cellIs" dxfId="3140" priority="2860" operator="equal">
      <formula>"4 = Already present, no action needed"</formula>
    </cfRule>
  </conditionalFormatting>
  <conditionalFormatting sqref="AI32">
    <cfRule type="cellIs" dxfId="3139" priority="2851" operator="equal">
      <formula>"0 = No answer/Not Applicable"</formula>
    </cfRule>
    <cfRule type="cellIs" dxfId="3138" priority="2852" operator="equal">
      <formula>"1 = Not present, needs to be developed"</formula>
    </cfRule>
    <cfRule type="cellIs" dxfId="3137" priority="2853" operator="equal">
      <formula>"2 = Needs a lot of strengthening"</formula>
    </cfRule>
    <cfRule type="cellIs" dxfId="3136" priority="2854" operator="equal">
      <formula>"3 = Needs some strengthening"</formula>
    </cfRule>
    <cfRule type="cellIs" dxfId="3135" priority="2855" operator="equal">
      <formula>"4 = Already present, no action needed"</formula>
    </cfRule>
  </conditionalFormatting>
  <conditionalFormatting sqref="AI34">
    <cfRule type="cellIs" dxfId="3134" priority="2846" operator="equal">
      <formula>"0 = No answer/Not Applicable"</formula>
    </cfRule>
    <cfRule type="cellIs" dxfId="3133" priority="2847" operator="equal">
      <formula>"1 = Not present, needs to be developed"</formula>
    </cfRule>
    <cfRule type="cellIs" dxfId="3132" priority="2848" operator="equal">
      <formula>"2 = Needs a lot of strengthening"</formula>
    </cfRule>
    <cfRule type="cellIs" dxfId="3131" priority="2849" operator="equal">
      <formula>"3 = Needs some strengthening"</formula>
    </cfRule>
    <cfRule type="cellIs" dxfId="3130" priority="2850" operator="equal">
      <formula>"4 = Already present, no action needed"</formula>
    </cfRule>
  </conditionalFormatting>
  <conditionalFormatting sqref="AI37">
    <cfRule type="cellIs" dxfId="3129" priority="2841" operator="equal">
      <formula>"0 = No answer/Not Applicable"</formula>
    </cfRule>
    <cfRule type="cellIs" dxfId="3128" priority="2842" operator="equal">
      <formula>"1 = Not present, needs to be developed"</formula>
    </cfRule>
    <cfRule type="cellIs" dxfId="3127" priority="2843" operator="equal">
      <formula>"2 = Needs a lot of strengthening"</formula>
    </cfRule>
    <cfRule type="cellIs" dxfId="3126" priority="2844" operator="equal">
      <formula>"3 = Needs some strengthening"</formula>
    </cfRule>
    <cfRule type="cellIs" dxfId="3125" priority="2845" operator="equal">
      <formula>"4 = Already present, no action needed"</formula>
    </cfRule>
  </conditionalFormatting>
  <conditionalFormatting sqref="AI38">
    <cfRule type="cellIs" dxfId="3124" priority="2836" operator="equal">
      <formula>"0 = No answer/Not Applicable"</formula>
    </cfRule>
    <cfRule type="cellIs" dxfId="3123" priority="2837" operator="equal">
      <formula>"1 = Not present, needs to be developed"</formula>
    </cfRule>
    <cfRule type="cellIs" dxfId="3122" priority="2838" operator="equal">
      <formula>"2 = Needs a lot of strengthening"</formula>
    </cfRule>
    <cfRule type="cellIs" dxfId="3121" priority="2839" operator="equal">
      <formula>"3 = Needs some strengthening"</formula>
    </cfRule>
    <cfRule type="cellIs" dxfId="3120" priority="2840" operator="equal">
      <formula>"4 = Already present, no action needed"</formula>
    </cfRule>
  </conditionalFormatting>
  <conditionalFormatting sqref="AI39">
    <cfRule type="cellIs" dxfId="3119" priority="2831" operator="equal">
      <formula>"0 = No answer/Not Applicable"</formula>
    </cfRule>
    <cfRule type="cellIs" dxfId="3118" priority="2832" operator="equal">
      <formula>"1 = Not present, needs to be developed"</formula>
    </cfRule>
    <cfRule type="cellIs" dxfId="3117" priority="2833" operator="equal">
      <formula>"2 = Needs a lot of strengthening"</formula>
    </cfRule>
    <cfRule type="cellIs" dxfId="3116" priority="2834" operator="equal">
      <formula>"3 = Needs some strengthening"</formula>
    </cfRule>
    <cfRule type="cellIs" dxfId="3115" priority="2835" operator="equal">
      <formula>"4 = Already present, no action needed"</formula>
    </cfRule>
  </conditionalFormatting>
  <conditionalFormatting sqref="AI41">
    <cfRule type="cellIs" dxfId="3114" priority="2826" operator="equal">
      <formula>"0 = No answer/Not Applicable"</formula>
    </cfRule>
    <cfRule type="cellIs" dxfId="3113" priority="2827" operator="equal">
      <formula>"1 = Not present, needs to be developed"</formula>
    </cfRule>
    <cfRule type="cellIs" dxfId="3112" priority="2828" operator="equal">
      <formula>"2 = Needs a lot of strengthening"</formula>
    </cfRule>
    <cfRule type="cellIs" dxfId="3111" priority="2829" operator="equal">
      <formula>"3 = Needs some strengthening"</formula>
    </cfRule>
    <cfRule type="cellIs" dxfId="3110" priority="2830" operator="equal">
      <formula>"4 = Already present, no action needed"</formula>
    </cfRule>
  </conditionalFormatting>
  <conditionalFormatting sqref="AI42">
    <cfRule type="cellIs" dxfId="3109" priority="2821" operator="equal">
      <formula>"0 = No answer/Not Applicable"</formula>
    </cfRule>
    <cfRule type="cellIs" dxfId="3108" priority="2822" operator="equal">
      <formula>"1 = Not present, needs to be developed"</formula>
    </cfRule>
    <cfRule type="cellIs" dxfId="3107" priority="2823" operator="equal">
      <formula>"2 = Needs a lot of strengthening"</formula>
    </cfRule>
    <cfRule type="cellIs" dxfId="3106" priority="2824" operator="equal">
      <formula>"3 = Needs some strengthening"</formula>
    </cfRule>
    <cfRule type="cellIs" dxfId="3105" priority="2825" operator="equal">
      <formula>"4 = Already present, no action needed"</formula>
    </cfRule>
  </conditionalFormatting>
  <conditionalFormatting sqref="AI43">
    <cfRule type="cellIs" dxfId="3104" priority="2816" operator="equal">
      <formula>"0 = No answer/Not Applicable"</formula>
    </cfRule>
    <cfRule type="cellIs" dxfId="3103" priority="2817" operator="equal">
      <formula>"1 = Not present, needs to be developed"</formula>
    </cfRule>
    <cfRule type="cellIs" dxfId="3102" priority="2818" operator="equal">
      <formula>"2 = Needs a lot of strengthening"</formula>
    </cfRule>
    <cfRule type="cellIs" dxfId="3101" priority="2819" operator="equal">
      <formula>"3 = Needs some strengthening"</formula>
    </cfRule>
    <cfRule type="cellIs" dxfId="3100" priority="2820" operator="equal">
      <formula>"4 = Already present, no action needed"</formula>
    </cfRule>
  </conditionalFormatting>
  <conditionalFormatting sqref="AI44">
    <cfRule type="cellIs" dxfId="3099" priority="2811" operator="equal">
      <formula>"0 = No answer/Not Applicable"</formula>
    </cfRule>
    <cfRule type="cellIs" dxfId="3098" priority="2812" operator="equal">
      <formula>"1 = Not present, needs to be developed"</formula>
    </cfRule>
    <cfRule type="cellIs" dxfId="3097" priority="2813" operator="equal">
      <formula>"2 = Needs a lot of strengthening"</formula>
    </cfRule>
    <cfRule type="cellIs" dxfId="3096" priority="2814" operator="equal">
      <formula>"3 = Needs some strengthening"</formula>
    </cfRule>
    <cfRule type="cellIs" dxfId="3095" priority="2815" operator="equal">
      <formula>"4 = Already present, no action needed"</formula>
    </cfRule>
  </conditionalFormatting>
  <conditionalFormatting sqref="AI45">
    <cfRule type="cellIs" dxfId="3094" priority="2806" operator="equal">
      <formula>"0 = No answer/Not Applicable"</formula>
    </cfRule>
    <cfRule type="cellIs" dxfId="3093" priority="2807" operator="equal">
      <formula>"1 = Not present, needs to be developed"</formula>
    </cfRule>
    <cfRule type="cellIs" dxfId="3092" priority="2808" operator="equal">
      <formula>"2 = Needs a lot of strengthening"</formula>
    </cfRule>
    <cfRule type="cellIs" dxfId="3091" priority="2809" operator="equal">
      <formula>"3 = Needs some strengthening"</formula>
    </cfRule>
    <cfRule type="cellIs" dxfId="3090" priority="2810" operator="equal">
      <formula>"4 = Already present, no action needed"</formula>
    </cfRule>
  </conditionalFormatting>
  <conditionalFormatting sqref="AI47">
    <cfRule type="cellIs" dxfId="3089" priority="2801" operator="equal">
      <formula>"0 = No answer/Not Applicable"</formula>
    </cfRule>
    <cfRule type="cellIs" dxfId="3088" priority="2802" operator="equal">
      <formula>"1 = Not present, needs to be developed"</formula>
    </cfRule>
    <cfRule type="cellIs" dxfId="3087" priority="2803" operator="equal">
      <formula>"2 = Needs a lot of strengthening"</formula>
    </cfRule>
    <cfRule type="cellIs" dxfId="3086" priority="2804" operator="equal">
      <formula>"3 = Needs some strengthening"</formula>
    </cfRule>
    <cfRule type="cellIs" dxfId="3085" priority="2805" operator="equal">
      <formula>"4 = Already present, no action needed"</formula>
    </cfRule>
  </conditionalFormatting>
  <conditionalFormatting sqref="AI48">
    <cfRule type="cellIs" dxfId="3084" priority="2796" operator="equal">
      <formula>"0 = No answer/Not Applicable"</formula>
    </cfRule>
    <cfRule type="cellIs" dxfId="3083" priority="2797" operator="equal">
      <formula>"1 = Not present, needs to be developed"</formula>
    </cfRule>
    <cfRule type="cellIs" dxfId="3082" priority="2798" operator="equal">
      <formula>"2 = Needs a lot of strengthening"</formula>
    </cfRule>
    <cfRule type="cellIs" dxfId="3081" priority="2799" operator="equal">
      <formula>"3 = Needs some strengthening"</formula>
    </cfRule>
    <cfRule type="cellIs" dxfId="3080" priority="2800" operator="equal">
      <formula>"4 = Already present, no action needed"</formula>
    </cfRule>
  </conditionalFormatting>
  <conditionalFormatting sqref="AI49">
    <cfRule type="cellIs" dxfId="3079" priority="2791" operator="equal">
      <formula>"0 = No answer/Not Applicable"</formula>
    </cfRule>
    <cfRule type="cellIs" dxfId="3078" priority="2792" operator="equal">
      <formula>"1 = Not present, needs to be developed"</formula>
    </cfRule>
    <cfRule type="cellIs" dxfId="3077" priority="2793" operator="equal">
      <formula>"2 = Needs a lot of strengthening"</formula>
    </cfRule>
    <cfRule type="cellIs" dxfId="3076" priority="2794" operator="equal">
      <formula>"3 = Needs some strengthening"</formula>
    </cfRule>
    <cfRule type="cellIs" dxfId="3075" priority="2795" operator="equal">
      <formula>"4 = Already present, no action needed"</formula>
    </cfRule>
  </conditionalFormatting>
  <conditionalFormatting sqref="AI50">
    <cfRule type="cellIs" dxfId="3074" priority="2786" operator="equal">
      <formula>"0 = No answer/Not Applicable"</formula>
    </cfRule>
    <cfRule type="cellIs" dxfId="3073" priority="2787" operator="equal">
      <formula>"1 = Not present, needs to be developed"</formula>
    </cfRule>
    <cfRule type="cellIs" dxfId="3072" priority="2788" operator="equal">
      <formula>"2 = Needs a lot of strengthening"</formula>
    </cfRule>
    <cfRule type="cellIs" dxfId="3071" priority="2789" operator="equal">
      <formula>"3 = Needs some strengthening"</formula>
    </cfRule>
    <cfRule type="cellIs" dxfId="3070" priority="2790" operator="equal">
      <formula>"4 = Already present, no action needed"</formula>
    </cfRule>
  </conditionalFormatting>
  <conditionalFormatting sqref="AI53">
    <cfRule type="cellIs" dxfId="3069" priority="2781" operator="equal">
      <formula>"0 = No answer/Not Applicable"</formula>
    </cfRule>
    <cfRule type="cellIs" dxfId="3068" priority="2782" operator="equal">
      <formula>"1 = Not present, needs to be developed"</formula>
    </cfRule>
    <cfRule type="cellIs" dxfId="3067" priority="2783" operator="equal">
      <formula>"2 = Needs a lot of strengthening"</formula>
    </cfRule>
    <cfRule type="cellIs" dxfId="3066" priority="2784" operator="equal">
      <formula>"3 = Needs some strengthening"</formula>
    </cfRule>
    <cfRule type="cellIs" dxfId="3065" priority="2785" operator="equal">
      <formula>"4 = Already present, no action needed"</formula>
    </cfRule>
  </conditionalFormatting>
  <conditionalFormatting sqref="AI54">
    <cfRule type="cellIs" dxfId="3064" priority="2776" operator="equal">
      <formula>"0 = No answer/Not Applicable"</formula>
    </cfRule>
    <cfRule type="cellIs" dxfId="3063" priority="2777" operator="equal">
      <formula>"1 = Not present, needs to be developed"</formula>
    </cfRule>
    <cfRule type="cellIs" dxfId="3062" priority="2778" operator="equal">
      <formula>"2 = Needs a lot of strengthening"</formula>
    </cfRule>
    <cfRule type="cellIs" dxfId="3061" priority="2779" operator="equal">
      <formula>"3 = Needs some strengthening"</formula>
    </cfRule>
    <cfRule type="cellIs" dxfId="3060" priority="2780" operator="equal">
      <formula>"4 = Already present, no action needed"</formula>
    </cfRule>
  </conditionalFormatting>
  <conditionalFormatting sqref="AI56">
    <cfRule type="cellIs" dxfId="3059" priority="2771" operator="equal">
      <formula>"0 = No answer/Not Applicable"</formula>
    </cfRule>
    <cfRule type="cellIs" dxfId="3058" priority="2772" operator="equal">
      <formula>"1 = Not present, needs to be developed"</formula>
    </cfRule>
    <cfRule type="cellIs" dxfId="3057" priority="2773" operator="equal">
      <formula>"2 = Needs a lot of strengthening"</formula>
    </cfRule>
    <cfRule type="cellIs" dxfId="3056" priority="2774" operator="equal">
      <formula>"3 = Needs some strengthening"</formula>
    </cfRule>
    <cfRule type="cellIs" dxfId="3055" priority="2775" operator="equal">
      <formula>"4 = Already present, no action needed"</formula>
    </cfRule>
  </conditionalFormatting>
  <conditionalFormatting sqref="AI57">
    <cfRule type="cellIs" dxfId="3054" priority="2766" operator="equal">
      <formula>"0 = No answer/Not Applicable"</formula>
    </cfRule>
    <cfRule type="cellIs" dxfId="3053" priority="2767" operator="equal">
      <formula>"1 = Not present, needs to be developed"</formula>
    </cfRule>
    <cfRule type="cellIs" dxfId="3052" priority="2768" operator="equal">
      <formula>"2 = Needs a lot of strengthening"</formula>
    </cfRule>
    <cfRule type="cellIs" dxfId="3051" priority="2769" operator="equal">
      <formula>"3 = Needs some strengthening"</formula>
    </cfRule>
    <cfRule type="cellIs" dxfId="3050" priority="2770" operator="equal">
      <formula>"4 = Already present, no action needed"</formula>
    </cfRule>
  </conditionalFormatting>
  <conditionalFormatting sqref="AI58">
    <cfRule type="cellIs" dxfId="3049" priority="2761" operator="equal">
      <formula>"0 = No answer/Not Applicable"</formula>
    </cfRule>
    <cfRule type="cellIs" dxfId="3048" priority="2762" operator="equal">
      <formula>"1 = Not present, needs to be developed"</formula>
    </cfRule>
    <cfRule type="cellIs" dxfId="3047" priority="2763" operator="equal">
      <formula>"2 = Needs a lot of strengthening"</formula>
    </cfRule>
    <cfRule type="cellIs" dxfId="3046" priority="2764" operator="equal">
      <formula>"3 = Needs some strengthening"</formula>
    </cfRule>
    <cfRule type="cellIs" dxfId="3045" priority="2765" operator="equal">
      <formula>"4 = Already present, no action needed"</formula>
    </cfRule>
  </conditionalFormatting>
  <conditionalFormatting sqref="AI59">
    <cfRule type="cellIs" dxfId="3044" priority="2756" operator="equal">
      <formula>"0 = No answer/Not Applicable"</formula>
    </cfRule>
    <cfRule type="cellIs" dxfId="3043" priority="2757" operator="equal">
      <formula>"1 = Not present, needs to be developed"</formula>
    </cfRule>
    <cfRule type="cellIs" dxfId="3042" priority="2758" operator="equal">
      <formula>"2 = Needs a lot of strengthening"</formula>
    </cfRule>
    <cfRule type="cellIs" dxfId="3041" priority="2759" operator="equal">
      <formula>"3 = Needs some strengthening"</formula>
    </cfRule>
    <cfRule type="cellIs" dxfId="3040" priority="2760" operator="equal">
      <formula>"4 = Already present, no action needed"</formula>
    </cfRule>
  </conditionalFormatting>
  <conditionalFormatting sqref="AI60">
    <cfRule type="cellIs" dxfId="3039" priority="2751" operator="equal">
      <formula>"0 = No answer/Not Applicable"</formula>
    </cfRule>
    <cfRule type="cellIs" dxfId="3038" priority="2752" operator="equal">
      <formula>"1 = Not present, needs to be developed"</formula>
    </cfRule>
    <cfRule type="cellIs" dxfId="3037" priority="2753" operator="equal">
      <formula>"2 = Needs a lot of strengthening"</formula>
    </cfRule>
    <cfRule type="cellIs" dxfId="3036" priority="2754" operator="equal">
      <formula>"3 = Needs some strengthening"</formula>
    </cfRule>
    <cfRule type="cellIs" dxfId="3035" priority="2755" operator="equal">
      <formula>"4 = Already present, no action needed"</formula>
    </cfRule>
  </conditionalFormatting>
  <conditionalFormatting sqref="AI61">
    <cfRule type="cellIs" dxfId="3034" priority="2746" operator="equal">
      <formula>"0 = No answer/Not Applicable"</formula>
    </cfRule>
    <cfRule type="cellIs" dxfId="3033" priority="2747" operator="equal">
      <formula>"1 = Not present, needs to be developed"</formula>
    </cfRule>
    <cfRule type="cellIs" dxfId="3032" priority="2748" operator="equal">
      <formula>"2 = Needs a lot of strengthening"</formula>
    </cfRule>
    <cfRule type="cellIs" dxfId="3031" priority="2749" operator="equal">
      <formula>"3 = Needs some strengthening"</formula>
    </cfRule>
    <cfRule type="cellIs" dxfId="3030" priority="2750" operator="equal">
      <formula>"4 = Already present, no action needed"</formula>
    </cfRule>
  </conditionalFormatting>
  <conditionalFormatting sqref="AI62">
    <cfRule type="cellIs" dxfId="3029" priority="2741" operator="equal">
      <formula>"0 = No answer/Not Applicable"</formula>
    </cfRule>
    <cfRule type="cellIs" dxfId="3028" priority="2742" operator="equal">
      <formula>"1 = Not present, needs to be developed"</formula>
    </cfRule>
    <cfRule type="cellIs" dxfId="3027" priority="2743" operator="equal">
      <formula>"2 = Needs a lot of strengthening"</formula>
    </cfRule>
    <cfRule type="cellIs" dxfId="3026" priority="2744" operator="equal">
      <formula>"3 = Needs some strengthening"</formula>
    </cfRule>
    <cfRule type="cellIs" dxfId="3025" priority="2745" operator="equal">
      <formula>"4 = Already present, no action needed"</formula>
    </cfRule>
  </conditionalFormatting>
  <conditionalFormatting sqref="AI63">
    <cfRule type="cellIs" dxfId="3024" priority="2736" operator="equal">
      <formula>"0 = No answer/Not Applicable"</formula>
    </cfRule>
    <cfRule type="cellIs" dxfId="3023" priority="2737" operator="equal">
      <formula>"1 = Not present, needs to be developed"</formula>
    </cfRule>
    <cfRule type="cellIs" dxfId="3022" priority="2738" operator="equal">
      <formula>"2 = Needs a lot of strengthening"</formula>
    </cfRule>
    <cfRule type="cellIs" dxfId="3021" priority="2739" operator="equal">
      <formula>"3 = Needs some strengthening"</formula>
    </cfRule>
    <cfRule type="cellIs" dxfId="3020" priority="2740" operator="equal">
      <formula>"4 = Already present, no action needed"</formula>
    </cfRule>
  </conditionalFormatting>
  <conditionalFormatting sqref="AI64">
    <cfRule type="cellIs" dxfId="3019" priority="2731" operator="equal">
      <formula>"0 = No answer/Not Applicable"</formula>
    </cfRule>
    <cfRule type="cellIs" dxfId="3018" priority="2732" operator="equal">
      <formula>"1 = Not present, needs to be developed"</formula>
    </cfRule>
    <cfRule type="cellIs" dxfId="3017" priority="2733" operator="equal">
      <formula>"2 = Needs a lot of strengthening"</formula>
    </cfRule>
    <cfRule type="cellIs" dxfId="3016" priority="2734" operator="equal">
      <formula>"3 = Needs some strengthening"</formula>
    </cfRule>
    <cfRule type="cellIs" dxfId="3015" priority="2735" operator="equal">
      <formula>"4 = Already present, no action needed"</formula>
    </cfRule>
  </conditionalFormatting>
  <conditionalFormatting sqref="AK10">
    <cfRule type="cellIs" dxfId="3014" priority="2726" operator="equal">
      <formula>"0 = No answer/Not Applicable"</formula>
    </cfRule>
    <cfRule type="cellIs" dxfId="3013" priority="2727" operator="equal">
      <formula>"1 = Not present, needs to be developed"</formula>
    </cfRule>
    <cfRule type="cellIs" dxfId="3012" priority="2728" operator="equal">
      <formula>"2 = Needs a lot of strengthening"</formula>
    </cfRule>
    <cfRule type="cellIs" dxfId="3011" priority="2729" operator="equal">
      <formula>"3 = Needs some strengthening"</formula>
    </cfRule>
    <cfRule type="cellIs" dxfId="3010" priority="2730" operator="equal">
      <formula>"4 = Already present, no action needed"</formula>
    </cfRule>
  </conditionalFormatting>
  <conditionalFormatting sqref="AK11">
    <cfRule type="cellIs" dxfId="3009" priority="2721" operator="equal">
      <formula>"0 = No answer/Not Applicable"</formula>
    </cfRule>
    <cfRule type="cellIs" dxfId="3008" priority="2722" operator="equal">
      <formula>"1 = Not present, needs to be developed"</formula>
    </cfRule>
    <cfRule type="cellIs" dxfId="3007" priority="2723" operator="equal">
      <formula>"2 = Needs a lot of strengthening"</formula>
    </cfRule>
    <cfRule type="cellIs" dxfId="3006" priority="2724" operator="equal">
      <formula>"3 = Needs some strengthening"</formula>
    </cfRule>
    <cfRule type="cellIs" dxfId="3005" priority="2725" operator="equal">
      <formula>"4 = Already present, no action needed"</formula>
    </cfRule>
  </conditionalFormatting>
  <conditionalFormatting sqref="AK13">
    <cfRule type="cellIs" dxfId="3004" priority="2716" operator="equal">
      <formula>"0 = No answer/Not Applicable"</formula>
    </cfRule>
    <cfRule type="cellIs" dxfId="3003" priority="2717" operator="equal">
      <formula>"1 = Not present, needs to be developed"</formula>
    </cfRule>
    <cfRule type="cellIs" dxfId="3002" priority="2718" operator="equal">
      <formula>"2 = Needs a lot of strengthening"</formula>
    </cfRule>
    <cfRule type="cellIs" dxfId="3001" priority="2719" operator="equal">
      <formula>"3 = Needs some strengthening"</formula>
    </cfRule>
    <cfRule type="cellIs" dxfId="3000" priority="2720" operator="equal">
      <formula>"4 = Already present, no action needed"</formula>
    </cfRule>
  </conditionalFormatting>
  <conditionalFormatting sqref="AK14">
    <cfRule type="cellIs" dxfId="2999" priority="2711" operator="equal">
      <formula>"0 = No answer/Not Applicable"</formula>
    </cfRule>
    <cfRule type="cellIs" dxfId="2998" priority="2712" operator="equal">
      <formula>"1 = Not present, needs to be developed"</formula>
    </cfRule>
    <cfRule type="cellIs" dxfId="2997" priority="2713" operator="equal">
      <formula>"2 = Needs a lot of strengthening"</formula>
    </cfRule>
    <cfRule type="cellIs" dxfId="2996" priority="2714" operator="equal">
      <formula>"3 = Needs some strengthening"</formula>
    </cfRule>
    <cfRule type="cellIs" dxfId="2995" priority="2715" operator="equal">
      <formula>"4 = Already present, no action needed"</formula>
    </cfRule>
  </conditionalFormatting>
  <conditionalFormatting sqref="AK16">
    <cfRule type="cellIs" dxfId="2994" priority="2706" operator="equal">
      <formula>"0 = No answer/Not Applicable"</formula>
    </cfRule>
    <cfRule type="cellIs" dxfId="2993" priority="2707" operator="equal">
      <formula>"1 = Not present, needs to be developed"</formula>
    </cfRule>
    <cfRule type="cellIs" dxfId="2992" priority="2708" operator="equal">
      <formula>"2 = Needs a lot of strengthening"</formula>
    </cfRule>
    <cfRule type="cellIs" dxfId="2991" priority="2709" operator="equal">
      <formula>"3 = Needs some strengthening"</formula>
    </cfRule>
    <cfRule type="cellIs" dxfId="2990" priority="2710" operator="equal">
      <formula>"4 = Already present, no action needed"</formula>
    </cfRule>
  </conditionalFormatting>
  <conditionalFormatting sqref="AK17">
    <cfRule type="cellIs" dxfId="2989" priority="2701" operator="equal">
      <formula>"0 = No answer/Not Applicable"</formula>
    </cfRule>
    <cfRule type="cellIs" dxfId="2988" priority="2702" operator="equal">
      <formula>"1 = Not present, needs to be developed"</formula>
    </cfRule>
    <cfRule type="cellIs" dxfId="2987" priority="2703" operator="equal">
      <formula>"2 = Needs a lot of strengthening"</formula>
    </cfRule>
    <cfRule type="cellIs" dxfId="2986" priority="2704" operator="equal">
      <formula>"3 = Needs some strengthening"</formula>
    </cfRule>
    <cfRule type="cellIs" dxfId="2985" priority="2705" operator="equal">
      <formula>"4 = Already present, no action needed"</formula>
    </cfRule>
  </conditionalFormatting>
  <conditionalFormatting sqref="AK20">
    <cfRule type="cellIs" dxfId="2984" priority="2696" operator="equal">
      <formula>"0 = No answer/Not Applicable"</formula>
    </cfRule>
    <cfRule type="cellIs" dxfId="2983" priority="2697" operator="equal">
      <formula>"1 = Not present, needs to be developed"</formula>
    </cfRule>
    <cfRule type="cellIs" dxfId="2982" priority="2698" operator="equal">
      <formula>"2 = Needs a lot of strengthening"</formula>
    </cfRule>
    <cfRule type="cellIs" dxfId="2981" priority="2699" operator="equal">
      <formula>"3 = Needs some strengthening"</formula>
    </cfRule>
    <cfRule type="cellIs" dxfId="2980" priority="2700" operator="equal">
      <formula>"4 = Already present, no action needed"</formula>
    </cfRule>
  </conditionalFormatting>
  <conditionalFormatting sqref="AK21">
    <cfRule type="cellIs" dxfId="2979" priority="2691" operator="equal">
      <formula>"0 = No answer/Not Applicable"</formula>
    </cfRule>
    <cfRule type="cellIs" dxfId="2978" priority="2692" operator="equal">
      <formula>"1 = Not present, needs to be developed"</formula>
    </cfRule>
    <cfRule type="cellIs" dxfId="2977" priority="2693" operator="equal">
      <formula>"2 = Needs a lot of strengthening"</formula>
    </cfRule>
    <cfRule type="cellIs" dxfId="2976" priority="2694" operator="equal">
      <formula>"3 = Needs some strengthening"</formula>
    </cfRule>
    <cfRule type="cellIs" dxfId="2975" priority="2695" operator="equal">
      <formula>"4 = Already present, no action needed"</formula>
    </cfRule>
  </conditionalFormatting>
  <conditionalFormatting sqref="AK22">
    <cfRule type="cellIs" dxfId="2974" priority="2686" operator="equal">
      <formula>"0 = No answer/Not Applicable"</formula>
    </cfRule>
    <cfRule type="cellIs" dxfId="2973" priority="2687" operator="equal">
      <formula>"1 = Not present, needs to be developed"</formula>
    </cfRule>
    <cfRule type="cellIs" dxfId="2972" priority="2688" operator="equal">
      <formula>"2 = Needs a lot of strengthening"</formula>
    </cfRule>
    <cfRule type="cellIs" dxfId="2971" priority="2689" operator="equal">
      <formula>"3 = Needs some strengthening"</formula>
    </cfRule>
    <cfRule type="cellIs" dxfId="2970" priority="2690" operator="equal">
      <formula>"4 = Already present, no action needed"</formula>
    </cfRule>
  </conditionalFormatting>
  <conditionalFormatting sqref="AK24">
    <cfRule type="cellIs" dxfId="2969" priority="2681" operator="equal">
      <formula>"0 = No answer/Not Applicable"</formula>
    </cfRule>
    <cfRule type="cellIs" dxfId="2968" priority="2682" operator="equal">
      <formula>"1 = Not present, needs to be developed"</formula>
    </cfRule>
    <cfRule type="cellIs" dxfId="2967" priority="2683" operator="equal">
      <formula>"2 = Needs a lot of strengthening"</formula>
    </cfRule>
    <cfRule type="cellIs" dxfId="2966" priority="2684" operator="equal">
      <formula>"3 = Needs some strengthening"</formula>
    </cfRule>
    <cfRule type="cellIs" dxfId="2965" priority="2685" operator="equal">
      <formula>"4 = Already present, no action needed"</formula>
    </cfRule>
  </conditionalFormatting>
  <conditionalFormatting sqref="AK25">
    <cfRule type="cellIs" dxfId="2964" priority="2676" operator="equal">
      <formula>"0 = No answer/Not Applicable"</formula>
    </cfRule>
    <cfRule type="cellIs" dxfId="2963" priority="2677" operator="equal">
      <formula>"1 = Not present, needs to be developed"</formula>
    </cfRule>
    <cfRule type="cellIs" dxfId="2962" priority="2678" operator="equal">
      <formula>"2 = Needs a lot of strengthening"</formula>
    </cfRule>
    <cfRule type="cellIs" dxfId="2961" priority="2679" operator="equal">
      <formula>"3 = Needs some strengthening"</formula>
    </cfRule>
    <cfRule type="cellIs" dxfId="2960" priority="2680" operator="equal">
      <formula>"4 = Already present, no action needed"</formula>
    </cfRule>
  </conditionalFormatting>
  <conditionalFormatting sqref="AK28">
    <cfRule type="cellIs" dxfId="2959" priority="2671" operator="equal">
      <formula>"0 = No answer/Not Applicable"</formula>
    </cfRule>
    <cfRule type="cellIs" dxfId="2958" priority="2672" operator="equal">
      <formula>"1 = Not present, needs to be developed"</formula>
    </cfRule>
    <cfRule type="cellIs" dxfId="2957" priority="2673" operator="equal">
      <formula>"2 = Needs a lot of strengthening"</formula>
    </cfRule>
    <cfRule type="cellIs" dxfId="2956" priority="2674" operator="equal">
      <formula>"3 = Needs some strengthening"</formula>
    </cfRule>
    <cfRule type="cellIs" dxfId="2955" priority="2675" operator="equal">
      <formula>"4 = Already present, no action needed"</formula>
    </cfRule>
  </conditionalFormatting>
  <conditionalFormatting sqref="AK29">
    <cfRule type="cellIs" dxfId="2954" priority="2666" operator="equal">
      <formula>"0 = No answer/Not Applicable"</formula>
    </cfRule>
    <cfRule type="cellIs" dxfId="2953" priority="2667" operator="equal">
      <formula>"1 = Not present, needs to be developed"</formula>
    </cfRule>
    <cfRule type="cellIs" dxfId="2952" priority="2668" operator="equal">
      <formula>"2 = Needs a lot of strengthening"</formula>
    </cfRule>
    <cfRule type="cellIs" dxfId="2951" priority="2669" operator="equal">
      <formula>"3 = Needs some strengthening"</formula>
    </cfRule>
    <cfRule type="cellIs" dxfId="2950" priority="2670" operator="equal">
      <formula>"4 = Already present, no action needed"</formula>
    </cfRule>
  </conditionalFormatting>
  <conditionalFormatting sqref="AK30">
    <cfRule type="cellIs" dxfId="2949" priority="2661" operator="equal">
      <formula>"0 = No answer/Not Applicable"</formula>
    </cfRule>
    <cfRule type="cellIs" dxfId="2948" priority="2662" operator="equal">
      <formula>"1 = Not present, needs to be developed"</formula>
    </cfRule>
    <cfRule type="cellIs" dxfId="2947" priority="2663" operator="equal">
      <formula>"2 = Needs a lot of strengthening"</formula>
    </cfRule>
    <cfRule type="cellIs" dxfId="2946" priority="2664" operator="equal">
      <formula>"3 = Needs some strengthening"</formula>
    </cfRule>
    <cfRule type="cellIs" dxfId="2945" priority="2665" operator="equal">
      <formula>"4 = Already present, no action needed"</formula>
    </cfRule>
  </conditionalFormatting>
  <conditionalFormatting sqref="AK32">
    <cfRule type="cellIs" dxfId="2944" priority="2656" operator="equal">
      <formula>"0 = No answer/Not Applicable"</formula>
    </cfRule>
    <cfRule type="cellIs" dxfId="2943" priority="2657" operator="equal">
      <formula>"1 = Not present, needs to be developed"</formula>
    </cfRule>
    <cfRule type="cellIs" dxfId="2942" priority="2658" operator="equal">
      <formula>"2 = Needs a lot of strengthening"</formula>
    </cfRule>
    <cfRule type="cellIs" dxfId="2941" priority="2659" operator="equal">
      <formula>"3 = Needs some strengthening"</formula>
    </cfRule>
    <cfRule type="cellIs" dxfId="2940" priority="2660" operator="equal">
      <formula>"4 = Already present, no action needed"</formula>
    </cfRule>
  </conditionalFormatting>
  <conditionalFormatting sqref="AK34">
    <cfRule type="cellIs" dxfId="2939" priority="2651" operator="equal">
      <formula>"0 = No answer/Not Applicable"</formula>
    </cfRule>
    <cfRule type="cellIs" dxfId="2938" priority="2652" operator="equal">
      <formula>"1 = Not present, needs to be developed"</formula>
    </cfRule>
    <cfRule type="cellIs" dxfId="2937" priority="2653" operator="equal">
      <formula>"2 = Needs a lot of strengthening"</formula>
    </cfRule>
    <cfRule type="cellIs" dxfId="2936" priority="2654" operator="equal">
      <formula>"3 = Needs some strengthening"</formula>
    </cfRule>
    <cfRule type="cellIs" dxfId="2935" priority="2655" operator="equal">
      <formula>"4 = Already present, no action needed"</formula>
    </cfRule>
  </conditionalFormatting>
  <conditionalFormatting sqref="AK37">
    <cfRule type="cellIs" dxfId="2934" priority="2646" operator="equal">
      <formula>"0 = No answer/Not Applicable"</formula>
    </cfRule>
    <cfRule type="cellIs" dxfId="2933" priority="2647" operator="equal">
      <formula>"1 = Not present, needs to be developed"</formula>
    </cfRule>
    <cfRule type="cellIs" dxfId="2932" priority="2648" operator="equal">
      <formula>"2 = Needs a lot of strengthening"</formula>
    </cfRule>
    <cfRule type="cellIs" dxfId="2931" priority="2649" operator="equal">
      <formula>"3 = Needs some strengthening"</formula>
    </cfRule>
    <cfRule type="cellIs" dxfId="2930" priority="2650" operator="equal">
      <formula>"4 = Already present, no action needed"</formula>
    </cfRule>
  </conditionalFormatting>
  <conditionalFormatting sqref="AK38">
    <cfRule type="cellIs" dxfId="2929" priority="2641" operator="equal">
      <formula>"0 = No answer/Not Applicable"</formula>
    </cfRule>
    <cfRule type="cellIs" dxfId="2928" priority="2642" operator="equal">
      <formula>"1 = Not present, needs to be developed"</formula>
    </cfRule>
    <cfRule type="cellIs" dxfId="2927" priority="2643" operator="equal">
      <formula>"2 = Needs a lot of strengthening"</formula>
    </cfRule>
    <cfRule type="cellIs" dxfId="2926" priority="2644" operator="equal">
      <formula>"3 = Needs some strengthening"</formula>
    </cfRule>
    <cfRule type="cellIs" dxfId="2925" priority="2645" operator="equal">
      <formula>"4 = Already present, no action needed"</formula>
    </cfRule>
  </conditionalFormatting>
  <conditionalFormatting sqref="AK39">
    <cfRule type="cellIs" dxfId="2924" priority="2636" operator="equal">
      <formula>"0 = No answer/Not Applicable"</formula>
    </cfRule>
    <cfRule type="cellIs" dxfId="2923" priority="2637" operator="equal">
      <formula>"1 = Not present, needs to be developed"</formula>
    </cfRule>
    <cfRule type="cellIs" dxfId="2922" priority="2638" operator="equal">
      <formula>"2 = Needs a lot of strengthening"</formula>
    </cfRule>
    <cfRule type="cellIs" dxfId="2921" priority="2639" operator="equal">
      <formula>"3 = Needs some strengthening"</formula>
    </cfRule>
    <cfRule type="cellIs" dxfId="2920" priority="2640" operator="equal">
      <formula>"4 = Already present, no action needed"</formula>
    </cfRule>
  </conditionalFormatting>
  <conditionalFormatting sqref="AK41">
    <cfRule type="cellIs" dxfId="2919" priority="2631" operator="equal">
      <formula>"0 = No answer/Not Applicable"</formula>
    </cfRule>
    <cfRule type="cellIs" dxfId="2918" priority="2632" operator="equal">
      <formula>"1 = Not present, needs to be developed"</formula>
    </cfRule>
    <cfRule type="cellIs" dxfId="2917" priority="2633" operator="equal">
      <formula>"2 = Needs a lot of strengthening"</formula>
    </cfRule>
    <cfRule type="cellIs" dxfId="2916" priority="2634" operator="equal">
      <formula>"3 = Needs some strengthening"</formula>
    </cfRule>
    <cfRule type="cellIs" dxfId="2915" priority="2635" operator="equal">
      <formula>"4 = Already present, no action needed"</formula>
    </cfRule>
  </conditionalFormatting>
  <conditionalFormatting sqref="AK42">
    <cfRule type="cellIs" dxfId="2914" priority="2626" operator="equal">
      <formula>"0 = No answer/Not Applicable"</formula>
    </cfRule>
    <cfRule type="cellIs" dxfId="2913" priority="2627" operator="equal">
      <formula>"1 = Not present, needs to be developed"</formula>
    </cfRule>
    <cfRule type="cellIs" dxfId="2912" priority="2628" operator="equal">
      <formula>"2 = Needs a lot of strengthening"</formula>
    </cfRule>
    <cfRule type="cellIs" dxfId="2911" priority="2629" operator="equal">
      <formula>"3 = Needs some strengthening"</formula>
    </cfRule>
    <cfRule type="cellIs" dxfId="2910" priority="2630" operator="equal">
      <formula>"4 = Already present, no action needed"</formula>
    </cfRule>
  </conditionalFormatting>
  <conditionalFormatting sqref="AK43">
    <cfRule type="cellIs" dxfId="2909" priority="2621" operator="equal">
      <formula>"0 = No answer/Not Applicable"</formula>
    </cfRule>
    <cfRule type="cellIs" dxfId="2908" priority="2622" operator="equal">
      <formula>"1 = Not present, needs to be developed"</formula>
    </cfRule>
    <cfRule type="cellIs" dxfId="2907" priority="2623" operator="equal">
      <formula>"2 = Needs a lot of strengthening"</formula>
    </cfRule>
    <cfRule type="cellIs" dxfId="2906" priority="2624" operator="equal">
      <formula>"3 = Needs some strengthening"</formula>
    </cfRule>
    <cfRule type="cellIs" dxfId="2905" priority="2625" operator="equal">
      <formula>"4 = Already present, no action needed"</formula>
    </cfRule>
  </conditionalFormatting>
  <conditionalFormatting sqref="AK44">
    <cfRule type="cellIs" dxfId="2904" priority="2616" operator="equal">
      <formula>"0 = No answer/Not Applicable"</formula>
    </cfRule>
    <cfRule type="cellIs" dxfId="2903" priority="2617" operator="equal">
      <formula>"1 = Not present, needs to be developed"</formula>
    </cfRule>
    <cfRule type="cellIs" dxfId="2902" priority="2618" operator="equal">
      <formula>"2 = Needs a lot of strengthening"</formula>
    </cfRule>
    <cfRule type="cellIs" dxfId="2901" priority="2619" operator="equal">
      <formula>"3 = Needs some strengthening"</formula>
    </cfRule>
    <cfRule type="cellIs" dxfId="2900" priority="2620" operator="equal">
      <formula>"4 = Already present, no action needed"</formula>
    </cfRule>
  </conditionalFormatting>
  <conditionalFormatting sqref="AK45">
    <cfRule type="cellIs" dxfId="2899" priority="2611" operator="equal">
      <formula>"0 = No answer/Not Applicable"</formula>
    </cfRule>
    <cfRule type="cellIs" dxfId="2898" priority="2612" operator="equal">
      <formula>"1 = Not present, needs to be developed"</formula>
    </cfRule>
    <cfRule type="cellIs" dxfId="2897" priority="2613" operator="equal">
      <formula>"2 = Needs a lot of strengthening"</formula>
    </cfRule>
    <cfRule type="cellIs" dxfId="2896" priority="2614" operator="equal">
      <formula>"3 = Needs some strengthening"</formula>
    </cfRule>
    <cfRule type="cellIs" dxfId="2895" priority="2615" operator="equal">
      <formula>"4 = Already present, no action needed"</formula>
    </cfRule>
  </conditionalFormatting>
  <conditionalFormatting sqref="AK47">
    <cfRule type="cellIs" dxfId="2894" priority="2606" operator="equal">
      <formula>"0 = No answer/Not Applicable"</formula>
    </cfRule>
    <cfRule type="cellIs" dxfId="2893" priority="2607" operator="equal">
      <formula>"1 = Not present, needs to be developed"</formula>
    </cfRule>
    <cfRule type="cellIs" dxfId="2892" priority="2608" operator="equal">
      <formula>"2 = Needs a lot of strengthening"</formula>
    </cfRule>
    <cfRule type="cellIs" dxfId="2891" priority="2609" operator="equal">
      <formula>"3 = Needs some strengthening"</formula>
    </cfRule>
    <cfRule type="cellIs" dxfId="2890" priority="2610" operator="equal">
      <formula>"4 = Already present, no action needed"</formula>
    </cfRule>
  </conditionalFormatting>
  <conditionalFormatting sqref="AK48">
    <cfRule type="cellIs" dxfId="2889" priority="2601" operator="equal">
      <formula>"0 = No answer/Not Applicable"</formula>
    </cfRule>
    <cfRule type="cellIs" dxfId="2888" priority="2602" operator="equal">
      <formula>"1 = Not present, needs to be developed"</formula>
    </cfRule>
    <cfRule type="cellIs" dxfId="2887" priority="2603" operator="equal">
      <formula>"2 = Needs a lot of strengthening"</formula>
    </cfRule>
    <cfRule type="cellIs" dxfId="2886" priority="2604" operator="equal">
      <formula>"3 = Needs some strengthening"</formula>
    </cfRule>
    <cfRule type="cellIs" dxfId="2885" priority="2605" operator="equal">
      <formula>"4 = Already present, no action needed"</formula>
    </cfRule>
  </conditionalFormatting>
  <conditionalFormatting sqref="AK49">
    <cfRule type="cellIs" dxfId="2884" priority="2596" operator="equal">
      <formula>"0 = No answer/Not Applicable"</formula>
    </cfRule>
    <cfRule type="cellIs" dxfId="2883" priority="2597" operator="equal">
      <formula>"1 = Not present, needs to be developed"</formula>
    </cfRule>
    <cfRule type="cellIs" dxfId="2882" priority="2598" operator="equal">
      <formula>"2 = Needs a lot of strengthening"</formula>
    </cfRule>
    <cfRule type="cellIs" dxfId="2881" priority="2599" operator="equal">
      <formula>"3 = Needs some strengthening"</formula>
    </cfRule>
    <cfRule type="cellIs" dxfId="2880" priority="2600" operator="equal">
      <formula>"4 = Already present, no action needed"</formula>
    </cfRule>
  </conditionalFormatting>
  <conditionalFormatting sqref="AK50">
    <cfRule type="cellIs" dxfId="2879" priority="2591" operator="equal">
      <formula>"0 = No answer/Not Applicable"</formula>
    </cfRule>
    <cfRule type="cellIs" dxfId="2878" priority="2592" operator="equal">
      <formula>"1 = Not present, needs to be developed"</formula>
    </cfRule>
    <cfRule type="cellIs" dxfId="2877" priority="2593" operator="equal">
      <formula>"2 = Needs a lot of strengthening"</formula>
    </cfRule>
    <cfRule type="cellIs" dxfId="2876" priority="2594" operator="equal">
      <formula>"3 = Needs some strengthening"</formula>
    </cfRule>
    <cfRule type="cellIs" dxfId="2875" priority="2595" operator="equal">
      <formula>"4 = Already present, no action needed"</formula>
    </cfRule>
  </conditionalFormatting>
  <conditionalFormatting sqref="AK53">
    <cfRule type="cellIs" dxfId="2874" priority="2586" operator="equal">
      <formula>"0 = No answer/Not Applicable"</formula>
    </cfRule>
    <cfRule type="cellIs" dxfId="2873" priority="2587" operator="equal">
      <formula>"1 = Not present, needs to be developed"</formula>
    </cfRule>
    <cfRule type="cellIs" dxfId="2872" priority="2588" operator="equal">
      <formula>"2 = Needs a lot of strengthening"</formula>
    </cfRule>
    <cfRule type="cellIs" dxfId="2871" priority="2589" operator="equal">
      <formula>"3 = Needs some strengthening"</formula>
    </cfRule>
    <cfRule type="cellIs" dxfId="2870" priority="2590" operator="equal">
      <formula>"4 = Already present, no action needed"</formula>
    </cfRule>
  </conditionalFormatting>
  <conditionalFormatting sqref="AK54">
    <cfRule type="cellIs" dxfId="2869" priority="2581" operator="equal">
      <formula>"0 = No answer/Not Applicable"</formula>
    </cfRule>
    <cfRule type="cellIs" dxfId="2868" priority="2582" operator="equal">
      <formula>"1 = Not present, needs to be developed"</formula>
    </cfRule>
    <cfRule type="cellIs" dxfId="2867" priority="2583" operator="equal">
      <formula>"2 = Needs a lot of strengthening"</formula>
    </cfRule>
    <cfRule type="cellIs" dxfId="2866" priority="2584" operator="equal">
      <formula>"3 = Needs some strengthening"</formula>
    </cfRule>
    <cfRule type="cellIs" dxfId="2865" priority="2585" operator="equal">
      <formula>"4 = Already present, no action needed"</formula>
    </cfRule>
  </conditionalFormatting>
  <conditionalFormatting sqref="AK56">
    <cfRule type="cellIs" dxfId="2864" priority="2576" operator="equal">
      <formula>"0 = No answer/Not Applicable"</formula>
    </cfRule>
    <cfRule type="cellIs" dxfId="2863" priority="2577" operator="equal">
      <formula>"1 = Not present, needs to be developed"</formula>
    </cfRule>
    <cfRule type="cellIs" dxfId="2862" priority="2578" operator="equal">
      <formula>"2 = Needs a lot of strengthening"</formula>
    </cfRule>
    <cfRule type="cellIs" dxfId="2861" priority="2579" operator="equal">
      <formula>"3 = Needs some strengthening"</formula>
    </cfRule>
    <cfRule type="cellIs" dxfId="2860" priority="2580" operator="equal">
      <formula>"4 = Already present, no action needed"</formula>
    </cfRule>
  </conditionalFormatting>
  <conditionalFormatting sqref="AK57">
    <cfRule type="cellIs" dxfId="2859" priority="2571" operator="equal">
      <formula>"0 = No answer/Not Applicable"</formula>
    </cfRule>
    <cfRule type="cellIs" dxfId="2858" priority="2572" operator="equal">
      <formula>"1 = Not present, needs to be developed"</formula>
    </cfRule>
    <cfRule type="cellIs" dxfId="2857" priority="2573" operator="equal">
      <formula>"2 = Needs a lot of strengthening"</formula>
    </cfRule>
    <cfRule type="cellIs" dxfId="2856" priority="2574" operator="equal">
      <formula>"3 = Needs some strengthening"</formula>
    </cfRule>
    <cfRule type="cellIs" dxfId="2855" priority="2575" operator="equal">
      <formula>"4 = Already present, no action needed"</formula>
    </cfRule>
  </conditionalFormatting>
  <conditionalFormatting sqref="AK58">
    <cfRule type="cellIs" dxfId="2854" priority="2566" operator="equal">
      <formula>"0 = No answer/Not Applicable"</formula>
    </cfRule>
    <cfRule type="cellIs" dxfId="2853" priority="2567" operator="equal">
      <formula>"1 = Not present, needs to be developed"</formula>
    </cfRule>
    <cfRule type="cellIs" dxfId="2852" priority="2568" operator="equal">
      <formula>"2 = Needs a lot of strengthening"</formula>
    </cfRule>
    <cfRule type="cellIs" dxfId="2851" priority="2569" operator="equal">
      <formula>"3 = Needs some strengthening"</formula>
    </cfRule>
    <cfRule type="cellIs" dxfId="2850" priority="2570" operator="equal">
      <formula>"4 = Already present, no action needed"</formula>
    </cfRule>
  </conditionalFormatting>
  <conditionalFormatting sqref="AK59">
    <cfRule type="cellIs" dxfId="2849" priority="2561" operator="equal">
      <formula>"0 = No answer/Not Applicable"</formula>
    </cfRule>
    <cfRule type="cellIs" dxfId="2848" priority="2562" operator="equal">
      <formula>"1 = Not present, needs to be developed"</formula>
    </cfRule>
    <cfRule type="cellIs" dxfId="2847" priority="2563" operator="equal">
      <formula>"2 = Needs a lot of strengthening"</formula>
    </cfRule>
    <cfRule type="cellIs" dxfId="2846" priority="2564" operator="equal">
      <formula>"3 = Needs some strengthening"</formula>
    </cfRule>
    <cfRule type="cellIs" dxfId="2845" priority="2565" operator="equal">
      <formula>"4 = Already present, no action needed"</formula>
    </cfRule>
  </conditionalFormatting>
  <conditionalFormatting sqref="AK60">
    <cfRule type="cellIs" dxfId="2844" priority="2556" operator="equal">
      <formula>"0 = No answer/Not Applicable"</formula>
    </cfRule>
    <cfRule type="cellIs" dxfId="2843" priority="2557" operator="equal">
      <formula>"1 = Not present, needs to be developed"</formula>
    </cfRule>
    <cfRule type="cellIs" dxfId="2842" priority="2558" operator="equal">
      <formula>"2 = Needs a lot of strengthening"</formula>
    </cfRule>
    <cfRule type="cellIs" dxfId="2841" priority="2559" operator="equal">
      <formula>"3 = Needs some strengthening"</formula>
    </cfRule>
    <cfRule type="cellIs" dxfId="2840" priority="2560" operator="equal">
      <formula>"4 = Already present, no action needed"</formula>
    </cfRule>
  </conditionalFormatting>
  <conditionalFormatting sqref="AK61">
    <cfRule type="cellIs" dxfId="2839" priority="2551" operator="equal">
      <formula>"0 = No answer/Not Applicable"</formula>
    </cfRule>
    <cfRule type="cellIs" dxfId="2838" priority="2552" operator="equal">
      <formula>"1 = Not present, needs to be developed"</formula>
    </cfRule>
    <cfRule type="cellIs" dxfId="2837" priority="2553" operator="equal">
      <formula>"2 = Needs a lot of strengthening"</formula>
    </cfRule>
    <cfRule type="cellIs" dxfId="2836" priority="2554" operator="equal">
      <formula>"3 = Needs some strengthening"</formula>
    </cfRule>
    <cfRule type="cellIs" dxfId="2835" priority="2555" operator="equal">
      <formula>"4 = Already present, no action needed"</formula>
    </cfRule>
  </conditionalFormatting>
  <conditionalFormatting sqref="AK62">
    <cfRule type="cellIs" dxfId="2834" priority="2546" operator="equal">
      <formula>"0 = No answer/Not Applicable"</formula>
    </cfRule>
    <cfRule type="cellIs" dxfId="2833" priority="2547" operator="equal">
      <formula>"1 = Not present, needs to be developed"</formula>
    </cfRule>
    <cfRule type="cellIs" dxfId="2832" priority="2548" operator="equal">
      <formula>"2 = Needs a lot of strengthening"</formula>
    </cfRule>
    <cfRule type="cellIs" dxfId="2831" priority="2549" operator="equal">
      <formula>"3 = Needs some strengthening"</formula>
    </cfRule>
    <cfRule type="cellIs" dxfId="2830" priority="2550" operator="equal">
      <formula>"4 = Already present, no action needed"</formula>
    </cfRule>
  </conditionalFormatting>
  <conditionalFormatting sqref="AK63">
    <cfRule type="cellIs" dxfId="2829" priority="2541" operator="equal">
      <formula>"0 = No answer/Not Applicable"</formula>
    </cfRule>
    <cfRule type="cellIs" dxfId="2828" priority="2542" operator="equal">
      <formula>"1 = Not present, needs to be developed"</formula>
    </cfRule>
    <cfRule type="cellIs" dxfId="2827" priority="2543" operator="equal">
      <formula>"2 = Needs a lot of strengthening"</formula>
    </cfRule>
    <cfRule type="cellIs" dxfId="2826" priority="2544" operator="equal">
      <formula>"3 = Needs some strengthening"</formula>
    </cfRule>
    <cfRule type="cellIs" dxfId="2825" priority="2545" operator="equal">
      <formula>"4 = Already present, no action needed"</formula>
    </cfRule>
  </conditionalFormatting>
  <conditionalFormatting sqref="AK64">
    <cfRule type="cellIs" dxfId="2824" priority="2536" operator="equal">
      <formula>"0 = No answer/Not Applicable"</formula>
    </cfRule>
    <cfRule type="cellIs" dxfId="2823" priority="2537" operator="equal">
      <formula>"1 = Not present, needs to be developed"</formula>
    </cfRule>
    <cfRule type="cellIs" dxfId="2822" priority="2538" operator="equal">
      <formula>"2 = Needs a lot of strengthening"</formula>
    </cfRule>
    <cfRule type="cellIs" dxfId="2821" priority="2539" operator="equal">
      <formula>"3 = Needs some strengthening"</formula>
    </cfRule>
    <cfRule type="cellIs" dxfId="2820" priority="2540" operator="equal">
      <formula>"4 = Already present, no action needed"</formula>
    </cfRule>
  </conditionalFormatting>
  <conditionalFormatting sqref="AM10">
    <cfRule type="cellIs" dxfId="2819" priority="2531" operator="equal">
      <formula>"0 = No answer/Not Applicable"</formula>
    </cfRule>
    <cfRule type="cellIs" dxfId="2818" priority="2532" operator="equal">
      <formula>"1 = Not present, needs to be developed"</formula>
    </cfRule>
    <cfRule type="cellIs" dxfId="2817" priority="2533" operator="equal">
      <formula>"2 = Needs a lot of strengthening"</formula>
    </cfRule>
    <cfRule type="cellIs" dxfId="2816" priority="2534" operator="equal">
      <formula>"3 = Needs some strengthening"</formula>
    </cfRule>
    <cfRule type="cellIs" dxfId="2815" priority="2535" operator="equal">
      <formula>"4 = Already present, no action needed"</formula>
    </cfRule>
  </conditionalFormatting>
  <conditionalFormatting sqref="AM11">
    <cfRule type="cellIs" dxfId="2814" priority="2526" operator="equal">
      <formula>"0 = No answer/Not Applicable"</formula>
    </cfRule>
    <cfRule type="cellIs" dxfId="2813" priority="2527" operator="equal">
      <formula>"1 = Not present, needs to be developed"</formula>
    </cfRule>
    <cfRule type="cellIs" dxfId="2812" priority="2528" operator="equal">
      <formula>"2 = Needs a lot of strengthening"</formula>
    </cfRule>
    <cfRule type="cellIs" dxfId="2811" priority="2529" operator="equal">
      <formula>"3 = Needs some strengthening"</formula>
    </cfRule>
    <cfRule type="cellIs" dxfId="2810" priority="2530" operator="equal">
      <formula>"4 = Already present, no action needed"</formula>
    </cfRule>
  </conditionalFormatting>
  <conditionalFormatting sqref="AM13">
    <cfRule type="cellIs" dxfId="2809" priority="2521" operator="equal">
      <formula>"0 = No answer/Not Applicable"</formula>
    </cfRule>
    <cfRule type="cellIs" dxfId="2808" priority="2522" operator="equal">
      <formula>"1 = Not present, needs to be developed"</formula>
    </cfRule>
    <cfRule type="cellIs" dxfId="2807" priority="2523" operator="equal">
      <formula>"2 = Needs a lot of strengthening"</formula>
    </cfRule>
    <cfRule type="cellIs" dxfId="2806" priority="2524" operator="equal">
      <formula>"3 = Needs some strengthening"</formula>
    </cfRule>
    <cfRule type="cellIs" dxfId="2805" priority="2525" operator="equal">
      <formula>"4 = Already present, no action needed"</formula>
    </cfRule>
  </conditionalFormatting>
  <conditionalFormatting sqref="AM14">
    <cfRule type="cellIs" dxfId="2804" priority="2516" operator="equal">
      <formula>"0 = No answer/Not Applicable"</formula>
    </cfRule>
    <cfRule type="cellIs" dxfId="2803" priority="2517" operator="equal">
      <formula>"1 = Not present, needs to be developed"</formula>
    </cfRule>
    <cfRule type="cellIs" dxfId="2802" priority="2518" operator="equal">
      <formula>"2 = Needs a lot of strengthening"</formula>
    </cfRule>
    <cfRule type="cellIs" dxfId="2801" priority="2519" operator="equal">
      <formula>"3 = Needs some strengthening"</formula>
    </cfRule>
    <cfRule type="cellIs" dxfId="2800" priority="2520" operator="equal">
      <formula>"4 = Already present, no action needed"</formula>
    </cfRule>
  </conditionalFormatting>
  <conditionalFormatting sqref="AM16">
    <cfRule type="cellIs" dxfId="2799" priority="2511" operator="equal">
      <formula>"0 = No answer/Not Applicable"</formula>
    </cfRule>
    <cfRule type="cellIs" dxfId="2798" priority="2512" operator="equal">
      <formula>"1 = Not present, needs to be developed"</formula>
    </cfRule>
    <cfRule type="cellIs" dxfId="2797" priority="2513" operator="equal">
      <formula>"2 = Needs a lot of strengthening"</formula>
    </cfRule>
    <cfRule type="cellIs" dxfId="2796" priority="2514" operator="equal">
      <formula>"3 = Needs some strengthening"</formula>
    </cfRule>
    <cfRule type="cellIs" dxfId="2795" priority="2515" operator="equal">
      <formula>"4 = Already present, no action needed"</formula>
    </cfRule>
  </conditionalFormatting>
  <conditionalFormatting sqref="AM17">
    <cfRule type="cellIs" dxfId="2794" priority="2506" operator="equal">
      <formula>"0 = No answer/Not Applicable"</formula>
    </cfRule>
    <cfRule type="cellIs" dxfId="2793" priority="2507" operator="equal">
      <formula>"1 = Not present, needs to be developed"</formula>
    </cfRule>
    <cfRule type="cellIs" dxfId="2792" priority="2508" operator="equal">
      <formula>"2 = Needs a lot of strengthening"</formula>
    </cfRule>
    <cfRule type="cellIs" dxfId="2791" priority="2509" operator="equal">
      <formula>"3 = Needs some strengthening"</formula>
    </cfRule>
    <cfRule type="cellIs" dxfId="2790" priority="2510" operator="equal">
      <formula>"4 = Already present, no action needed"</formula>
    </cfRule>
  </conditionalFormatting>
  <conditionalFormatting sqref="AM20">
    <cfRule type="cellIs" dxfId="2789" priority="2501" operator="equal">
      <formula>"0 = No answer/Not Applicable"</formula>
    </cfRule>
    <cfRule type="cellIs" dxfId="2788" priority="2502" operator="equal">
      <formula>"1 = Not present, needs to be developed"</formula>
    </cfRule>
    <cfRule type="cellIs" dxfId="2787" priority="2503" operator="equal">
      <formula>"2 = Needs a lot of strengthening"</formula>
    </cfRule>
    <cfRule type="cellIs" dxfId="2786" priority="2504" operator="equal">
      <formula>"3 = Needs some strengthening"</formula>
    </cfRule>
    <cfRule type="cellIs" dxfId="2785" priority="2505" operator="equal">
      <formula>"4 = Already present, no action needed"</formula>
    </cfRule>
  </conditionalFormatting>
  <conditionalFormatting sqref="AM21">
    <cfRule type="cellIs" dxfId="2784" priority="2496" operator="equal">
      <formula>"0 = No answer/Not Applicable"</formula>
    </cfRule>
    <cfRule type="cellIs" dxfId="2783" priority="2497" operator="equal">
      <formula>"1 = Not present, needs to be developed"</formula>
    </cfRule>
    <cfRule type="cellIs" dxfId="2782" priority="2498" operator="equal">
      <formula>"2 = Needs a lot of strengthening"</formula>
    </cfRule>
    <cfRule type="cellIs" dxfId="2781" priority="2499" operator="equal">
      <formula>"3 = Needs some strengthening"</formula>
    </cfRule>
    <cfRule type="cellIs" dxfId="2780" priority="2500" operator="equal">
      <formula>"4 = Already present, no action needed"</formula>
    </cfRule>
  </conditionalFormatting>
  <conditionalFormatting sqref="AM22">
    <cfRule type="cellIs" dxfId="2779" priority="2491" operator="equal">
      <formula>"0 = No answer/Not Applicable"</formula>
    </cfRule>
    <cfRule type="cellIs" dxfId="2778" priority="2492" operator="equal">
      <formula>"1 = Not present, needs to be developed"</formula>
    </cfRule>
    <cfRule type="cellIs" dxfId="2777" priority="2493" operator="equal">
      <formula>"2 = Needs a lot of strengthening"</formula>
    </cfRule>
    <cfRule type="cellIs" dxfId="2776" priority="2494" operator="equal">
      <formula>"3 = Needs some strengthening"</formula>
    </cfRule>
    <cfRule type="cellIs" dxfId="2775" priority="2495" operator="equal">
      <formula>"4 = Already present, no action needed"</formula>
    </cfRule>
  </conditionalFormatting>
  <conditionalFormatting sqref="AM24">
    <cfRule type="cellIs" dxfId="2774" priority="2486" operator="equal">
      <formula>"0 = No answer/Not Applicable"</formula>
    </cfRule>
    <cfRule type="cellIs" dxfId="2773" priority="2487" operator="equal">
      <formula>"1 = Not present, needs to be developed"</formula>
    </cfRule>
    <cfRule type="cellIs" dxfId="2772" priority="2488" operator="equal">
      <formula>"2 = Needs a lot of strengthening"</formula>
    </cfRule>
    <cfRule type="cellIs" dxfId="2771" priority="2489" operator="equal">
      <formula>"3 = Needs some strengthening"</formula>
    </cfRule>
    <cfRule type="cellIs" dxfId="2770" priority="2490" operator="equal">
      <formula>"4 = Already present, no action needed"</formula>
    </cfRule>
  </conditionalFormatting>
  <conditionalFormatting sqref="AM25">
    <cfRule type="cellIs" dxfId="2769" priority="2481" operator="equal">
      <formula>"0 = No answer/Not Applicable"</formula>
    </cfRule>
    <cfRule type="cellIs" dxfId="2768" priority="2482" operator="equal">
      <formula>"1 = Not present, needs to be developed"</formula>
    </cfRule>
    <cfRule type="cellIs" dxfId="2767" priority="2483" operator="equal">
      <formula>"2 = Needs a lot of strengthening"</formula>
    </cfRule>
    <cfRule type="cellIs" dxfId="2766" priority="2484" operator="equal">
      <formula>"3 = Needs some strengthening"</formula>
    </cfRule>
    <cfRule type="cellIs" dxfId="2765" priority="2485" operator="equal">
      <formula>"4 = Already present, no action needed"</formula>
    </cfRule>
  </conditionalFormatting>
  <conditionalFormatting sqref="AM28">
    <cfRule type="cellIs" dxfId="2764" priority="2476" operator="equal">
      <formula>"0 = No answer/Not Applicable"</formula>
    </cfRule>
    <cfRule type="cellIs" dxfId="2763" priority="2477" operator="equal">
      <formula>"1 = Not present, needs to be developed"</formula>
    </cfRule>
    <cfRule type="cellIs" dxfId="2762" priority="2478" operator="equal">
      <formula>"2 = Needs a lot of strengthening"</formula>
    </cfRule>
    <cfRule type="cellIs" dxfId="2761" priority="2479" operator="equal">
      <formula>"3 = Needs some strengthening"</formula>
    </cfRule>
    <cfRule type="cellIs" dxfId="2760" priority="2480" operator="equal">
      <formula>"4 = Already present, no action needed"</formula>
    </cfRule>
  </conditionalFormatting>
  <conditionalFormatting sqref="AM29">
    <cfRule type="cellIs" dxfId="2759" priority="2471" operator="equal">
      <formula>"0 = No answer/Not Applicable"</formula>
    </cfRule>
    <cfRule type="cellIs" dxfId="2758" priority="2472" operator="equal">
      <formula>"1 = Not present, needs to be developed"</formula>
    </cfRule>
    <cfRule type="cellIs" dxfId="2757" priority="2473" operator="equal">
      <formula>"2 = Needs a lot of strengthening"</formula>
    </cfRule>
    <cfRule type="cellIs" dxfId="2756" priority="2474" operator="equal">
      <formula>"3 = Needs some strengthening"</formula>
    </cfRule>
    <cfRule type="cellIs" dxfId="2755" priority="2475" operator="equal">
      <formula>"4 = Already present, no action needed"</formula>
    </cfRule>
  </conditionalFormatting>
  <conditionalFormatting sqref="AM30">
    <cfRule type="cellIs" dxfId="2754" priority="2466" operator="equal">
      <formula>"0 = No answer/Not Applicable"</formula>
    </cfRule>
    <cfRule type="cellIs" dxfId="2753" priority="2467" operator="equal">
      <formula>"1 = Not present, needs to be developed"</formula>
    </cfRule>
    <cfRule type="cellIs" dxfId="2752" priority="2468" operator="equal">
      <formula>"2 = Needs a lot of strengthening"</formula>
    </cfRule>
    <cfRule type="cellIs" dxfId="2751" priority="2469" operator="equal">
      <formula>"3 = Needs some strengthening"</formula>
    </cfRule>
    <cfRule type="cellIs" dxfId="2750" priority="2470" operator="equal">
      <formula>"4 = Already present, no action needed"</formula>
    </cfRule>
  </conditionalFormatting>
  <conditionalFormatting sqref="AM32">
    <cfRule type="cellIs" dxfId="2749" priority="2461" operator="equal">
      <formula>"0 = No answer/Not Applicable"</formula>
    </cfRule>
    <cfRule type="cellIs" dxfId="2748" priority="2462" operator="equal">
      <formula>"1 = Not present, needs to be developed"</formula>
    </cfRule>
    <cfRule type="cellIs" dxfId="2747" priority="2463" operator="equal">
      <formula>"2 = Needs a lot of strengthening"</formula>
    </cfRule>
    <cfRule type="cellIs" dxfId="2746" priority="2464" operator="equal">
      <formula>"3 = Needs some strengthening"</formula>
    </cfRule>
    <cfRule type="cellIs" dxfId="2745" priority="2465" operator="equal">
      <formula>"4 = Already present, no action needed"</formula>
    </cfRule>
  </conditionalFormatting>
  <conditionalFormatting sqref="AM34">
    <cfRule type="cellIs" dxfId="2744" priority="2456" operator="equal">
      <formula>"0 = No answer/Not Applicable"</formula>
    </cfRule>
    <cfRule type="cellIs" dxfId="2743" priority="2457" operator="equal">
      <formula>"1 = Not present, needs to be developed"</formula>
    </cfRule>
    <cfRule type="cellIs" dxfId="2742" priority="2458" operator="equal">
      <formula>"2 = Needs a lot of strengthening"</formula>
    </cfRule>
    <cfRule type="cellIs" dxfId="2741" priority="2459" operator="equal">
      <formula>"3 = Needs some strengthening"</formula>
    </cfRule>
    <cfRule type="cellIs" dxfId="2740" priority="2460" operator="equal">
      <formula>"4 = Already present, no action needed"</formula>
    </cfRule>
  </conditionalFormatting>
  <conditionalFormatting sqref="AM37">
    <cfRule type="cellIs" dxfId="2739" priority="2451" operator="equal">
      <formula>"0 = No answer/Not Applicable"</formula>
    </cfRule>
    <cfRule type="cellIs" dxfId="2738" priority="2452" operator="equal">
      <formula>"1 = Not present, needs to be developed"</formula>
    </cfRule>
    <cfRule type="cellIs" dxfId="2737" priority="2453" operator="equal">
      <formula>"2 = Needs a lot of strengthening"</formula>
    </cfRule>
    <cfRule type="cellIs" dxfId="2736" priority="2454" operator="equal">
      <formula>"3 = Needs some strengthening"</formula>
    </cfRule>
    <cfRule type="cellIs" dxfId="2735" priority="2455" operator="equal">
      <formula>"4 = Already present, no action needed"</formula>
    </cfRule>
  </conditionalFormatting>
  <conditionalFormatting sqref="AM38">
    <cfRule type="cellIs" dxfId="2734" priority="2446" operator="equal">
      <formula>"0 = No answer/Not Applicable"</formula>
    </cfRule>
    <cfRule type="cellIs" dxfId="2733" priority="2447" operator="equal">
      <formula>"1 = Not present, needs to be developed"</formula>
    </cfRule>
    <cfRule type="cellIs" dxfId="2732" priority="2448" operator="equal">
      <formula>"2 = Needs a lot of strengthening"</formula>
    </cfRule>
    <cfRule type="cellIs" dxfId="2731" priority="2449" operator="equal">
      <formula>"3 = Needs some strengthening"</formula>
    </cfRule>
    <cfRule type="cellIs" dxfId="2730" priority="2450" operator="equal">
      <formula>"4 = Already present, no action needed"</formula>
    </cfRule>
  </conditionalFormatting>
  <conditionalFormatting sqref="AM39">
    <cfRule type="cellIs" dxfId="2729" priority="2441" operator="equal">
      <formula>"0 = No answer/Not Applicable"</formula>
    </cfRule>
    <cfRule type="cellIs" dxfId="2728" priority="2442" operator="equal">
      <formula>"1 = Not present, needs to be developed"</formula>
    </cfRule>
    <cfRule type="cellIs" dxfId="2727" priority="2443" operator="equal">
      <formula>"2 = Needs a lot of strengthening"</formula>
    </cfRule>
    <cfRule type="cellIs" dxfId="2726" priority="2444" operator="equal">
      <formula>"3 = Needs some strengthening"</formula>
    </cfRule>
    <cfRule type="cellIs" dxfId="2725" priority="2445" operator="equal">
      <formula>"4 = Already present, no action needed"</formula>
    </cfRule>
  </conditionalFormatting>
  <conditionalFormatting sqref="AM41">
    <cfRule type="cellIs" dxfId="2724" priority="2436" operator="equal">
      <formula>"0 = No answer/Not Applicable"</formula>
    </cfRule>
    <cfRule type="cellIs" dxfId="2723" priority="2437" operator="equal">
      <formula>"1 = Not present, needs to be developed"</formula>
    </cfRule>
    <cfRule type="cellIs" dxfId="2722" priority="2438" operator="equal">
      <formula>"2 = Needs a lot of strengthening"</formula>
    </cfRule>
    <cfRule type="cellIs" dxfId="2721" priority="2439" operator="equal">
      <formula>"3 = Needs some strengthening"</formula>
    </cfRule>
    <cfRule type="cellIs" dxfId="2720" priority="2440" operator="equal">
      <formula>"4 = Already present, no action needed"</formula>
    </cfRule>
  </conditionalFormatting>
  <conditionalFormatting sqref="AM42">
    <cfRule type="cellIs" dxfId="2719" priority="2431" operator="equal">
      <formula>"0 = No answer/Not Applicable"</formula>
    </cfRule>
    <cfRule type="cellIs" dxfId="2718" priority="2432" operator="equal">
      <formula>"1 = Not present, needs to be developed"</formula>
    </cfRule>
    <cfRule type="cellIs" dxfId="2717" priority="2433" operator="equal">
      <formula>"2 = Needs a lot of strengthening"</formula>
    </cfRule>
    <cfRule type="cellIs" dxfId="2716" priority="2434" operator="equal">
      <formula>"3 = Needs some strengthening"</formula>
    </cfRule>
    <cfRule type="cellIs" dxfId="2715" priority="2435" operator="equal">
      <formula>"4 = Already present, no action needed"</formula>
    </cfRule>
  </conditionalFormatting>
  <conditionalFormatting sqref="AM43">
    <cfRule type="cellIs" dxfId="2714" priority="2426" operator="equal">
      <formula>"0 = No answer/Not Applicable"</formula>
    </cfRule>
    <cfRule type="cellIs" dxfId="2713" priority="2427" operator="equal">
      <formula>"1 = Not present, needs to be developed"</formula>
    </cfRule>
    <cfRule type="cellIs" dxfId="2712" priority="2428" operator="equal">
      <formula>"2 = Needs a lot of strengthening"</formula>
    </cfRule>
    <cfRule type="cellIs" dxfId="2711" priority="2429" operator="equal">
      <formula>"3 = Needs some strengthening"</formula>
    </cfRule>
    <cfRule type="cellIs" dxfId="2710" priority="2430" operator="equal">
      <formula>"4 = Already present, no action needed"</formula>
    </cfRule>
  </conditionalFormatting>
  <conditionalFormatting sqref="AM44">
    <cfRule type="cellIs" dxfId="2709" priority="2421" operator="equal">
      <formula>"0 = No answer/Not Applicable"</formula>
    </cfRule>
    <cfRule type="cellIs" dxfId="2708" priority="2422" operator="equal">
      <formula>"1 = Not present, needs to be developed"</formula>
    </cfRule>
    <cfRule type="cellIs" dxfId="2707" priority="2423" operator="equal">
      <formula>"2 = Needs a lot of strengthening"</formula>
    </cfRule>
    <cfRule type="cellIs" dxfId="2706" priority="2424" operator="equal">
      <formula>"3 = Needs some strengthening"</formula>
    </cfRule>
    <cfRule type="cellIs" dxfId="2705" priority="2425" operator="equal">
      <formula>"4 = Already present, no action needed"</formula>
    </cfRule>
  </conditionalFormatting>
  <conditionalFormatting sqref="AM45">
    <cfRule type="cellIs" dxfId="2704" priority="2416" operator="equal">
      <formula>"0 = No answer/Not Applicable"</formula>
    </cfRule>
    <cfRule type="cellIs" dxfId="2703" priority="2417" operator="equal">
      <formula>"1 = Not present, needs to be developed"</formula>
    </cfRule>
    <cfRule type="cellIs" dxfId="2702" priority="2418" operator="equal">
      <formula>"2 = Needs a lot of strengthening"</formula>
    </cfRule>
    <cfRule type="cellIs" dxfId="2701" priority="2419" operator="equal">
      <formula>"3 = Needs some strengthening"</formula>
    </cfRule>
    <cfRule type="cellIs" dxfId="2700" priority="2420" operator="equal">
      <formula>"4 = Already present, no action needed"</formula>
    </cfRule>
  </conditionalFormatting>
  <conditionalFormatting sqref="AM47">
    <cfRule type="cellIs" dxfId="2699" priority="2411" operator="equal">
      <formula>"0 = No answer/Not Applicable"</formula>
    </cfRule>
    <cfRule type="cellIs" dxfId="2698" priority="2412" operator="equal">
      <formula>"1 = Not present, needs to be developed"</formula>
    </cfRule>
    <cfRule type="cellIs" dxfId="2697" priority="2413" operator="equal">
      <formula>"2 = Needs a lot of strengthening"</formula>
    </cfRule>
    <cfRule type="cellIs" dxfId="2696" priority="2414" operator="equal">
      <formula>"3 = Needs some strengthening"</formula>
    </cfRule>
    <cfRule type="cellIs" dxfId="2695" priority="2415" operator="equal">
      <formula>"4 = Already present, no action needed"</formula>
    </cfRule>
  </conditionalFormatting>
  <conditionalFormatting sqref="AM48">
    <cfRule type="cellIs" dxfId="2694" priority="2406" operator="equal">
      <formula>"0 = No answer/Not Applicable"</formula>
    </cfRule>
    <cfRule type="cellIs" dxfId="2693" priority="2407" operator="equal">
      <formula>"1 = Not present, needs to be developed"</formula>
    </cfRule>
    <cfRule type="cellIs" dxfId="2692" priority="2408" operator="equal">
      <formula>"2 = Needs a lot of strengthening"</formula>
    </cfRule>
    <cfRule type="cellIs" dxfId="2691" priority="2409" operator="equal">
      <formula>"3 = Needs some strengthening"</formula>
    </cfRule>
    <cfRule type="cellIs" dxfId="2690" priority="2410" operator="equal">
      <formula>"4 = Already present, no action needed"</formula>
    </cfRule>
  </conditionalFormatting>
  <conditionalFormatting sqref="AM49">
    <cfRule type="cellIs" dxfId="2689" priority="2401" operator="equal">
      <formula>"0 = No answer/Not Applicable"</formula>
    </cfRule>
    <cfRule type="cellIs" dxfId="2688" priority="2402" operator="equal">
      <formula>"1 = Not present, needs to be developed"</formula>
    </cfRule>
    <cfRule type="cellIs" dxfId="2687" priority="2403" operator="equal">
      <formula>"2 = Needs a lot of strengthening"</formula>
    </cfRule>
    <cfRule type="cellIs" dxfId="2686" priority="2404" operator="equal">
      <formula>"3 = Needs some strengthening"</formula>
    </cfRule>
    <cfRule type="cellIs" dxfId="2685" priority="2405" operator="equal">
      <formula>"4 = Already present, no action needed"</formula>
    </cfRule>
  </conditionalFormatting>
  <conditionalFormatting sqref="AM50">
    <cfRule type="cellIs" dxfId="2684" priority="2396" operator="equal">
      <formula>"0 = No answer/Not Applicable"</formula>
    </cfRule>
    <cfRule type="cellIs" dxfId="2683" priority="2397" operator="equal">
      <formula>"1 = Not present, needs to be developed"</formula>
    </cfRule>
    <cfRule type="cellIs" dxfId="2682" priority="2398" operator="equal">
      <formula>"2 = Needs a lot of strengthening"</formula>
    </cfRule>
    <cfRule type="cellIs" dxfId="2681" priority="2399" operator="equal">
      <formula>"3 = Needs some strengthening"</formula>
    </cfRule>
    <cfRule type="cellIs" dxfId="2680" priority="2400" operator="equal">
      <formula>"4 = Already present, no action needed"</formula>
    </cfRule>
  </conditionalFormatting>
  <conditionalFormatting sqref="AM53">
    <cfRule type="cellIs" dxfId="2679" priority="2391" operator="equal">
      <formula>"0 = No answer/Not Applicable"</formula>
    </cfRule>
    <cfRule type="cellIs" dxfId="2678" priority="2392" operator="equal">
      <formula>"1 = Not present, needs to be developed"</formula>
    </cfRule>
    <cfRule type="cellIs" dxfId="2677" priority="2393" operator="equal">
      <formula>"2 = Needs a lot of strengthening"</formula>
    </cfRule>
    <cfRule type="cellIs" dxfId="2676" priority="2394" operator="equal">
      <formula>"3 = Needs some strengthening"</formula>
    </cfRule>
    <cfRule type="cellIs" dxfId="2675" priority="2395" operator="equal">
      <formula>"4 = Already present, no action needed"</formula>
    </cfRule>
  </conditionalFormatting>
  <conditionalFormatting sqref="AM54">
    <cfRule type="cellIs" dxfId="2674" priority="2386" operator="equal">
      <formula>"0 = No answer/Not Applicable"</formula>
    </cfRule>
    <cfRule type="cellIs" dxfId="2673" priority="2387" operator="equal">
      <formula>"1 = Not present, needs to be developed"</formula>
    </cfRule>
    <cfRule type="cellIs" dxfId="2672" priority="2388" operator="equal">
      <formula>"2 = Needs a lot of strengthening"</formula>
    </cfRule>
    <cfRule type="cellIs" dxfId="2671" priority="2389" operator="equal">
      <formula>"3 = Needs some strengthening"</formula>
    </cfRule>
    <cfRule type="cellIs" dxfId="2670" priority="2390" operator="equal">
      <formula>"4 = Already present, no action needed"</formula>
    </cfRule>
  </conditionalFormatting>
  <conditionalFormatting sqref="AM56">
    <cfRule type="cellIs" dxfId="2669" priority="2381" operator="equal">
      <formula>"0 = No answer/Not Applicable"</formula>
    </cfRule>
    <cfRule type="cellIs" dxfId="2668" priority="2382" operator="equal">
      <formula>"1 = Not present, needs to be developed"</formula>
    </cfRule>
    <cfRule type="cellIs" dxfId="2667" priority="2383" operator="equal">
      <formula>"2 = Needs a lot of strengthening"</formula>
    </cfRule>
    <cfRule type="cellIs" dxfId="2666" priority="2384" operator="equal">
      <formula>"3 = Needs some strengthening"</formula>
    </cfRule>
    <cfRule type="cellIs" dxfId="2665" priority="2385" operator="equal">
      <formula>"4 = Already present, no action needed"</formula>
    </cfRule>
  </conditionalFormatting>
  <conditionalFormatting sqref="AM57">
    <cfRule type="cellIs" dxfId="2664" priority="2376" operator="equal">
      <formula>"0 = No answer/Not Applicable"</formula>
    </cfRule>
    <cfRule type="cellIs" dxfId="2663" priority="2377" operator="equal">
      <formula>"1 = Not present, needs to be developed"</formula>
    </cfRule>
    <cfRule type="cellIs" dxfId="2662" priority="2378" operator="equal">
      <formula>"2 = Needs a lot of strengthening"</formula>
    </cfRule>
    <cfRule type="cellIs" dxfId="2661" priority="2379" operator="equal">
      <formula>"3 = Needs some strengthening"</formula>
    </cfRule>
    <cfRule type="cellIs" dxfId="2660" priority="2380" operator="equal">
      <formula>"4 = Already present, no action needed"</formula>
    </cfRule>
  </conditionalFormatting>
  <conditionalFormatting sqref="AM58">
    <cfRule type="cellIs" dxfId="2659" priority="2371" operator="equal">
      <formula>"0 = No answer/Not Applicable"</formula>
    </cfRule>
    <cfRule type="cellIs" dxfId="2658" priority="2372" operator="equal">
      <formula>"1 = Not present, needs to be developed"</formula>
    </cfRule>
    <cfRule type="cellIs" dxfId="2657" priority="2373" operator="equal">
      <formula>"2 = Needs a lot of strengthening"</formula>
    </cfRule>
    <cfRule type="cellIs" dxfId="2656" priority="2374" operator="equal">
      <formula>"3 = Needs some strengthening"</formula>
    </cfRule>
    <cfRule type="cellIs" dxfId="2655" priority="2375" operator="equal">
      <formula>"4 = Already present, no action needed"</formula>
    </cfRule>
  </conditionalFormatting>
  <conditionalFormatting sqref="AM59">
    <cfRule type="cellIs" dxfId="2654" priority="2366" operator="equal">
      <formula>"0 = No answer/Not Applicable"</formula>
    </cfRule>
    <cfRule type="cellIs" dxfId="2653" priority="2367" operator="equal">
      <formula>"1 = Not present, needs to be developed"</formula>
    </cfRule>
    <cfRule type="cellIs" dxfId="2652" priority="2368" operator="equal">
      <formula>"2 = Needs a lot of strengthening"</formula>
    </cfRule>
    <cfRule type="cellIs" dxfId="2651" priority="2369" operator="equal">
      <formula>"3 = Needs some strengthening"</formula>
    </cfRule>
    <cfRule type="cellIs" dxfId="2650" priority="2370" operator="equal">
      <formula>"4 = Already present, no action needed"</formula>
    </cfRule>
  </conditionalFormatting>
  <conditionalFormatting sqref="AM60">
    <cfRule type="cellIs" dxfId="2649" priority="2361" operator="equal">
      <formula>"0 = No answer/Not Applicable"</formula>
    </cfRule>
    <cfRule type="cellIs" dxfId="2648" priority="2362" operator="equal">
      <formula>"1 = Not present, needs to be developed"</formula>
    </cfRule>
    <cfRule type="cellIs" dxfId="2647" priority="2363" operator="equal">
      <formula>"2 = Needs a lot of strengthening"</formula>
    </cfRule>
    <cfRule type="cellIs" dxfId="2646" priority="2364" operator="equal">
      <formula>"3 = Needs some strengthening"</formula>
    </cfRule>
    <cfRule type="cellIs" dxfId="2645" priority="2365" operator="equal">
      <formula>"4 = Already present, no action needed"</formula>
    </cfRule>
  </conditionalFormatting>
  <conditionalFormatting sqref="AM61">
    <cfRule type="cellIs" dxfId="2644" priority="2356" operator="equal">
      <formula>"0 = No answer/Not Applicable"</formula>
    </cfRule>
    <cfRule type="cellIs" dxfId="2643" priority="2357" operator="equal">
      <formula>"1 = Not present, needs to be developed"</formula>
    </cfRule>
    <cfRule type="cellIs" dxfId="2642" priority="2358" operator="equal">
      <formula>"2 = Needs a lot of strengthening"</formula>
    </cfRule>
    <cfRule type="cellIs" dxfId="2641" priority="2359" operator="equal">
      <formula>"3 = Needs some strengthening"</formula>
    </cfRule>
    <cfRule type="cellIs" dxfId="2640" priority="2360" operator="equal">
      <formula>"4 = Already present, no action needed"</formula>
    </cfRule>
  </conditionalFormatting>
  <conditionalFormatting sqref="AM62">
    <cfRule type="cellIs" dxfId="2639" priority="2351" operator="equal">
      <formula>"0 = No answer/Not Applicable"</formula>
    </cfRule>
    <cfRule type="cellIs" dxfId="2638" priority="2352" operator="equal">
      <formula>"1 = Not present, needs to be developed"</formula>
    </cfRule>
    <cfRule type="cellIs" dxfId="2637" priority="2353" operator="equal">
      <formula>"2 = Needs a lot of strengthening"</formula>
    </cfRule>
    <cfRule type="cellIs" dxfId="2636" priority="2354" operator="equal">
      <formula>"3 = Needs some strengthening"</formula>
    </cfRule>
    <cfRule type="cellIs" dxfId="2635" priority="2355" operator="equal">
      <formula>"4 = Already present, no action needed"</formula>
    </cfRule>
  </conditionalFormatting>
  <conditionalFormatting sqref="AM63">
    <cfRule type="cellIs" dxfId="2634" priority="2346" operator="equal">
      <formula>"0 = No answer/Not Applicable"</formula>
    </cfRule>
    <cfRule type="cellIs" dxfId="2633" priority="2347" operator="equal">
      <formula>"1 = Not present, needs to be developed"</formula>
    </cfRule>
    <cfRule type="cellIs" dxfId="2632" priority="2348" operator="equal">
      <formula>"2 = Needs a lot of strengthening"</formula>
    </cfRule>
    <cfRule type="cellIs" dxfId="2631" priority="2349" operator="equal">
      <formula>"3 = Needs some strengthening"</formula>
    </cfRule>
    <cfRule type="cellIs" dxfId="2630" priority="2350" operator="equal">
      <formula>"4 = Already present, no action needed"</formula>
    </cfRule>
  </conditionalFormatting>
  <conditionalFormatting sqref="AM64">
    <cfRule type="cellIs" dxfId="2629" priority="2341" operator="equal">
      <formula>"0 = No answer/Not Applicable"</formula>
    </cfRule>
    <cfRule type="cellIs" dxfId="2628" priority="2342" operator="equal">
      <formula>"1 = Not present, needs to be developed"</formula>
    </cfRule>
    <cfRule type="cellIs" dxfId="2627" priority="2343" operator="equal">
      <formula>"2 = Needs a lot of strengthening"</formula>
    </cfRule>
    <cfRule type="cellIs" dxfId="2626" priority="2344" operator="equal">
      <formula>"3 = Needs some strengthening"</formula>
    </cfRule>
    <cfRule type="cellIs" dxfId="2625" priority="2345" operator="equal">
      <formula>"4 = Already present, no action needed"</formula>
    </cfRule>
  </conditionalFormatting>
  <conditionalFormatting sqref="AO10">
    <cfRule type="cellIs" dxfId="2624" priority="2336" operator="equal">
      <formula>"0 = No answer/Not Applicable"</formula>
    </cfRule>
    <cfRule type="cellIs" dxfId="2623" priority="2337" operator="equal">
      <formula>"1 = Not present, needs to be developed"</formula>
    </cfRule>
    <cfRule type="cellIs" dxfId="2622" priority="2338" operator="equal">
      <formula>"2 = Needs a lot of strengthening"</formula>
    </cfRule>
    <cfRule type="cellIs" dxfId="2621" priority="2339" operator="equal">
      <formula>"3 = Needs some strengthening"</formula>
    </cfRule>
    <cfRule type="cellIs" dxfId="2620" priority="2340" operator="equal">
      <formula>"4 = Already present, no action needed"</formula>
    </cfRule>
  </conditionalFormatting>
  <conditionalFormatting sqref="AO11">
    <cfRule type="cellIs" dxfId="2619" priority="2331" operator="equal">
      <formula>"0 = No answer/Not Applicable"</formula>
    </cfRule>
    <cfRule type="cellIs" dxfId="2618" priority="2332" operator="equal">
      <formula>"1 = Not present, needs to be developed"</formula>
    </cfRule>
    <cfRule type="cellIs" dxfId="2617" priority="2333" operator="equal">
      <formula>"2 = Needs a lot of strengthening"</formula>
    </cfRule>
    <cfRule type="cellIs" dxfId="2616" priority="2334" operator="equal">
      <formula>"3 = Needs some strengthening"</formula>
    </cfRule>
    <cfRule type="cellIs" dxfId="2615" priority="2335" operator="equal">
      <formula>"4 = Already present, no action needed"</formula>
    </cfRule>
  </conditionalFormatting>
  <conditionalFormatting sqref="AO13">
    <cfRule type="cellIs" dxfId="2614" priority="2326" operator="equal">
      <formula>"0 = No answer/Not Applicable"</formula>
    </cfRule>
    <cfRule type="cellIs" dxfId="2613" priority="2327" operator="equal">
      <formula>"1 = Not present, needs to be developed"</formula>
    </cfRule>
    <cfRule type="cellIs" dxfId="2612" priority="2328" operator="equal">
      <formula>"2 = Needs a lot of strengthening"</formula>
    </cfRule>
    <cfRule type="cellIs" dxfId="2611" priority="2329" operator="equal">
      <formula>"3 = Needs some strengthening"</formula>
    </cfRule>
    <cfRule type="cellIs" dxfId="2610" priority="2330" operator="equal">
      <formula>"4 = Already present, no action needed"</formula>
    </cfRule>
  </conditionalFormatting>
  <conditionalFormatting sqref="AO14">
    <cfRule type="cellIs" dxfId="2609" priority="2321" operator="equal">
      <formula>"0 = No answer/Not Applicable"</formula>
    </cfRule>
    <cfRule type="cellIs" dxfId="2608" priority="2322" operator="equal">
      <formula>"1 = Not present, needs to be developed"</formula>
    </cfRule>
    <cfRule type="cellIs" dxfId="2607" priority="2323" operator="equal">
      <formula>"2 = Needs a lot of strengthening"</formula>
    </cfRule>
    <cfRule type="cellIs" dxfId="2606" priority="2324" operator="equal">
      <formula>"3 = Needs some strengthening"</formula>
    </cfRule>
    <cfRule type="cellIs" dxfId="2605" priority="2325" operator="equal">
      <formula>"4 = Already present, no action needed"</formula>
    </cfRule>
  </conditionalFormatting>
  <conditionalFormatting sqref="AO16">
    <cfRule type="cellIs" dxfId="2604" priority="2316" operator="equal">
      <formula>"0 = No answer/Not Applicable"</formula>
    </cfRule>
    <cfRule type="cellIs" dxfId="2603" priority="2317" operator="equal">
      <formula>"1 = Not present, needs to be developed"</formula>
    </cfRule>
    <cfRule type="cellIs" dxfId="2602" priority="2318" operator="equal">
      <formula>"2 = Needs a lot of strengthening"</formula>
    </cfRule>
    <cfRule type="cellIs" dxfId="2601" priority="2319" operator="equal">
      <formula>"3 = Needs some strengthening"</formula>
    </cfRule>
    <cfRule type="cellIs" dxfId="2600" priority="2320" operator="equal">
      <formula>"4 = Already present, no action needed"</formula>
    </cfRule>
  </conditionalFormatting>
  <conditionalFormatting sqref="AO17">
    <cfRule type="cellIs" dxfId="2599" priority="2311" operator="equal">
      <formula>"0 = No answer/Not Applicable"</formula>
    </cfRule>
    <cfRule type="cellIs" dxfId="2598" priority="2312" operator="equal">
      <formula>"1 = Not present, needs to be developed"</formula>
    </cfRule>
    <cfRule type="cellIs" dxfId="2597" priority="2313" operator="equal">
      <formula>"2 = Needs a lot of strengthening"</formula>
    </cfRule>
    <cfRule type="cellIs" dxfId="2596" priority="2314" operator="equal">
      <formula>"3 = Needs some strengthening"</formula>
    </cfRule>
    <cfRule type="cellIs" dxfId="2595" priority="2315" operator="equal">
      <formula>"4 = Already present, no action needed"</formula>
    </cfRule>
  </conditionalFormatting>
  <conditionalFormatting sqref="AO20">
    <cfRule type="cellIs" dxfId="2594" priority="2306" operator="equal">
      <formula>"0 = No answer/Not Applicable"</formula>
    </cfRule>
    <cfRule type="cellIs" dxfId="2593" priority="2307" operator="equal">
      <formula>"1 = Not present, needs to be developed"</formula>
    </cfRule>
    <cfRule type="cellIs" dxfId="2592" priority="2308" operator="equal">
      <formula>"2 = Needs a lot of strengthening"</formula>
    </cfRule>
    <cfRule type="cellIs" dxfId="2591" priority="2309" operator="equal">
      <formula>"3 = Needs some strengthening"</formula>
    </cfRule>
    <cfRule type="cellIs" dxfId="2590" priority="2310" operator="equal">
      <formula>"4 = Already present, no action needed"</formula>
    </cfRule>
  </conditionalFormatting>
  <conditionalFormatting sqref="AO21">
    <cfRule type="cellIs" dxfId="2589" priority="2301" operator="equal">
      <formula>"0 = No answer/Not Applicable"</formula>
    </cfRule>
    <cfRule type="cellIs" dxfId="2588" priority="2302" operator="equal">
      <formula>"1 = Not present, needs to be developed"</formula>
    </cfRule>
    <cfRule type="cellIs" dxfId="2587" priority="2303" operator="equal">
      <formula>"2 = Needs a lot of strengthening"</formula>
    </cfRule>
    <cfRule type="cellIs" dxfId="2586" priority="2304" operator="equal">
      <formula>"3 = Needs some strengthening"</formula>
    </cfRule>
    <cfRule type="cellIs" dxfId="2585" priority="2305" operator="equal">
      <formula>"4 = Already present, no action needed"</formula>
    </cfRule>
  </conditionalFormatting>
  <conditionalFormatting sqref="AO22">
    <cfRule type="cellIs" dxfId="2584" priority="2296" operator="equal">
      <formula>"0 = No answer/Not Applicable"</formula>
    </cfRule>
    <cfRule type="cellIs" dxfId="2583" priority="2297" operator="equal">
      <formula>"1 = Not present, needs to be developed"</formula>
    </cfRule>
    <cfRule type="cellIs" dxfId="2582" priority="2298" operator="equal">
      <formula>"2 = Needs a lot of strengthening"</formula>
    </cfRule>
    <cfRule type="cellIs" dxfId="2581" priority="2299" operator="equal">
      <formula>"3 = Needs some strengthening"</formula>
    </cfRule>
    <cfRule type="cellIs" dxfId="2580" priority="2300" operator="equal">
      <formula>"4 = Already present, no action needed"</formula>
    </cfRule>
  </conditionalFormatting>
  <conditionalFormatting sqref="AO24">
    <cfRule type="cellIs" dxfId="2579" priority="2291" operator="equal">
      <formula>"0 = No answer/Not Applicable"</formula>
    </cfRule>
    <cfRule type="cellIs" dxfId="2578" priority="2292" operator="equal">
      <formula>"1 = Not present, needs to be developed"</formula>
    </cfRule>
    <cfRule type="cellIs" dxfId="2577" priority="2293" operator="equal">
      <formula>"2 = Needs a lot of strengthening"</formula>
    </cfRule>
    <cfRule type="cellIs" dxfId="2576" priority="2294" operator="equal">
      <formula>"3 = Needs some strengthening"</formula>
    </cfRule>
    <cfRule type="cellIs" dxfId="2575" priority="2295" operator="equal">
      <formula>"4 = Already present, no action needed"</formula>
    </cfRule>
  </conditionalFormatting>
  <conditionalFormatting sqref="AO25">
    <cfRule type="cellIs" dxfId="2574" priority="2286" operator="equal">
      <formula>"0 = No answer/Not Applicable"</formula>
    </cfRule>
    <cfRule type="cellIs" dxfId="2573" priority="2287" operator="equal">
      <formula>"1 = Not present, needs to be developed"</formula>
    </cfRule>
    <cfRule type="cellIs" dxfId="2572" priority="2288" operator="equal">
      <formula>"2 = Needs a lot of strengthening"</formula>
    </cfRule>
    <cfRule type="cellIs" dxfId="2571" priority="2289" operator="equal">
      <formula>"3 = Needs some strengthening"</formula>
    </cfRule>
    <cfRule type="cellIs" dxfId="2570" priority="2290" operator="equal">
      <formula>"4 = Already present, no action needed"</formula>
    </cfRule>
  </conditionalFormatting>
  <conditionalFormatting sqref="AO28">
    <cfRule type="cellIs" dxfId="2569" priority="2281" operator="equal">
      <formula>"0 = No answer/Not Applicable"</formula>
    </cfRule>
    <cfRule type="cellIs" dxfId="2568" priority="2282" operator="equal">
      <formula>"1 = Not present, needs to be developed"</formula>
    </cfRule>
    <cfRule type="cellIs" dxfId="2567" priority="2283" operator="equal">
      <formula>"2 = Needs a lot of strengthening"</formula>
    </cfRule>
    <cfRule type="cellIs" dxfId="2566" priority="2284" operator="equal">
      <formula>"3 = Needs some strengthening"</formula>
    </cfRule>
    <cfRule type="cellIs" dxfId="2565" priority="2285" operator="equal">
      <formula>"4 = Already present, no action needed"</formula>
    </cfRule>
  </conditionalFormatting>
  <conditionalFormatting sqref="AO29">
    <cfRule type="cellIs" dxfId="2564" priority="2276" operator="equal">
      <formula>"0 = No answer/Not Applicable"</formula>
    </cfRule>
    <cfRule type="cellIs" dxfId="2563" priority="2277" operator="equal">
      <formula>"1 = Not present, needs to be developed"</formula>
    </cfRule>
    <cfRule type="cellIs" dxfId="2562" priority="2278" operator="equal">
      <formula>"2 = Needs a lot of strengthening"</formula>
    </cfRule>
    <cfRule type="cellIs" dxfId="2561" priority="2279" operator="equal">
      <formula>"3 = Needs some strengthening"</formula>
    </cfRule>
    <cfRule type="cellIs" dxfId="2560" priority="2280" operator="equal">
      <formula>"4 = Already present, no action needed"</formula>
    </cfRule>
  </conditionalFormatting>
  <conditionalFormatting sqref="AO30">
    <cfRule type="cellIs" dxfId="2559" priority="2271" operator="equal">
      <formula>"0 = No answer/Not Applicable"</formula>
    </cfRule>
    <cfRule type="cellIs" dxfId="2558" priority="2272" operator="equal">
      <formula>"1 = Not present, needs to be developed"</formula>
    </cfRule>
    <cfRule type="cellIs" dxfId="2557" priority="2273" operator="equal">
      <formula>"2 = Needs a lot of strengthening"</formula>
    </cfRule>
    <cfRule type="cellIs" dxfId="2556" priority="2274" operator="equal">
      <formula>"3 = Needs some strengthening"</formula>
    </cfRule>
    <cfRule type="cellIs" dxfId="2555" priority="2275" operator="equal">
      <formula>"4 = Already present, no action needed"</formula>
    </cfRule>
  </conditionalFormatting>
  <conditionalFormatting sqref="AO32">
    <cfRule type="cellIs" dxfId="2554" priority="2266" operator="equal">
      <formula>"0 = No answer/Not Applicable"</formula>
    </cfRule>
    <cfRule type="cellIs" dxfId="2553" priority="2267" operator="equal">
      <formula>"1 = Not present, needs to be developed"</formula>
    </cfRule>
    <cfRule type="cellIs" dxfId="2552" priority="2268" operator="equal">
      <formula>"2 = Needs a lot of strengthening"</formula>
    </cfRule>
    <cfRule type="cellIs" dxfId="2551" priority="2269" operator="equal">
      <formula>"3 = Needs some strengthening"</formula>
    </cfRule>
    <cfRule type="cellIs" dxfId="2550" priority="2270" operator="equal">
      <formula>"4 = Already present, no action needed"</formula>
    </cfRule>
  </conditionalFormatting>
  <conditionalFormatting sqref="AO34">
    <cfRule type="cellIs" dxfId="2549" priority="2261" operator="equal">
      <formula>"0 = No answer/Not Applicable"</formula>
    </cfRule>
    <cfRule type="cellIs" dxfId="2548" priority="2262" operator="equal">
      <formula>"1 = Not present, needs to be developed"</formula>
    </cfRule>
    <cfRule type="cellIs" dxfId="2547" priority="2263" operator="equal">
      <formula>"2 = Needs a lot of strengthening"</formula>
    </cfRule>
    <cfRule type="cellIs" dxfId="2546" priority="2264" operator="equal">
      <formula>"3 = Needs some strengthening"</formula>
    </cfRule>
    <cfRule type="cellIs" dxfId="2545" priority="2265" operator="equal">
      <formula>"4 = Already present, no action needed"</formula>
    </cfRule>
  </conditionalFormatting>
  <conditionalFormatting sqref="AO37">
    <cfRule type="cellIs" dxfId="2544" priority="2256" operator="equal">
      <formula>"0 = No answer/Not Applicable"</formula>
    </cfRule>
    <cfRule type="cellIs" dxfId="2543" priority="2257" operator="equal">
      <formula>"1 = Not present, needs to be developed"</formula>
    </cfRule>
    <cfRule type="cellIs" dxfId="2542" priority="2258" operator="equal">
      <formula>"2 = Needs a lot of strengthening"</formula>
    </cfRule>
    <cfRule type="cellIs" dxfId="2541" priority="2259" operator="equal">
      <formula>"3 = Needs some strengthening"</formula>
    </cfRule>
    <cfRule type="cellIs" dxfId="2540" priority="2260" operator="equal">
      <formula>"4 = Already present, no action needed"</formula>
    </cfRule>
  </conditionalFormatting>
  <conditionalFormatting sqref="AO38">
    <cfRule type="cellIs" dxfId="2539" priority="2251" operator="equal">
      <formula>"0 = No answer/Not Applicable"</formula>
    </cfRule>
    <cfRule type="cellIs" dxfId="2538" priority="2252" operator="equal">
      <formula>"1 = Not present, needs to be developed"</formula>
    </cfRule>
    <cfRule type="cellIs" dxfId="2537" priority="2253" operator="equal">
      <formula>"2 = Needs a lot of strengthening"</formula>
    </cfRule>
    <cfRule type="cellIs" dxfId="2536" priority="2254" operator="equal">
      <formula>"3 = Needs some strengthening"</formula>
    </cfRule>
    <cfRule type="cellIs" dxfId="2535" priority="2255" operator="equal">
      <formula>"4 = Already present, no action needed"</formula>
    </cfRule>
  </conditionalFormatting>
  <conditionalFormatting sqref="AO39">
    <cfRule type="cellIs" dxfId="2534" priority="2246" operator="equal">
      <formula>"0 = No answer/Not Applicable"</formula>
    </cfRule>
    <cfRule type="cellIs" dxfId="2533" priority="2247" operator="equal">
      <formula>"1 = Not present, needs to be developed"</formula>
    </cfRule>
    <cfRule type="cellIs" dxfId="2532" priority="2248" operator="equal">
      <formula>"2 = Needs a lot of strengthening"</formula>
    </cfRule>
    <cfRule type="cellIs" dxfId="2531" priority="2249" operator="equal">
      <formula>"3 = Needs some strengthening"</formula>
    </cfRule>
    <cfRule type="cellIs" dxfId="2530" priority="2250" operator="equal">
      <formula>"4 = Already present, no action needed"</formula>
    </cfRule>
  </conditionalFormatting>
  <conditionalFormatting sqref="AO41">
    <cfRule type="cellIs" dxfId="2529" priority="2241" operator="equal">
      <formula>"0 = No answer/Not Applicable"</formula>
    </cfRule>
    <cfRule type="cellIs" dxfId="2528" priority="2242" operator="equal">
      <formula>"1 = Not present, needs to be developed"</formula>
    </cfRule>
    <cfRule type="cellIs" dxfId="2527" priority="2243" operator="equal">
      <formula>"2 = Needs a lot of strengthening"</formula>
    </cfRule>
    <cfRule type="cellIs" dxfId="2526" priority="2244" operator="equal">
      <formula>"3 = Needs some strengthening"</formula>
    </cfRule>
    <cfRule type="cellIs" dxfId="2525" priority="2245" operator="equal">
      <formula>"4 = Already present, no action needed"</formula>
    </cfRule>
  </conditionalFormatting>
  <conditionalFormatting sqref="AO42">
    <cfRule type="cellIs" dxfId="2524" priority="2236" operator="equal">
      <formula>"0 = No answer/Not Applicable"</formula>
    </cfRule>
    <cfRule type="cellIs" dxfId="2523" priority="2237" operator="equal">
      <formula>"1 = Not present, needs to be developed"</formula>
    </cfRule>
    <cfRule type="cellIs" dxfId="2522" priority="2238" operator="equal">
      <formula>"2 = Needs a lot of strengthening"</formula>
    </cfRule>
    <cfRule type="cellIs" dxfId="2521" priority="2239" operator="equal">
      <formula>"3 = Needs some strengthening"</formula>
    </cfRule>
    <cfRule type="cellIs" dxfId="2520" priority="2240" operator="equal">
      <formula>"4 = Already present, no action needed"</formula>
    </cfRule>
  </conditionalFormatting>
  <conditionalFormatting sqref="AO43">
    <cfRule type="cellIs" dxfId="2519" priority="2231" operator="equal">
      <formula>"0 = No answer/Not Applicable"</formula>
    </cfRule>
    <cfRule type="cellIs" dxfId="2518" priority="2232" operator="equal">
      <formula>"1 = Not present, needs to be developed"</formula>
    </cfRule>
    <cfRule type="cellIs" dxfId="2517" priority="2233" operator="equal">
      <formula>"2 = Needs a lot of strengthening"</formula>
    </cfRule>
    <cfRule type="cellIs" dxfId="2516" priority="2234" operator="equal">
      <formula>"3 = Needs some strengthening"</formula>
    </cfRule>
    <cfRule type="cellIs" dxfId="2515" priority="2235" operator="equal">
      <formula>"4 = Already present, no action needed"</formula>
    </cfRule>
  </conditionalFormatting>
  <conditionalFormatting sqref="AO44">
    <cfRule type="cellIs" dxfId="2514" priority="2226" operator="equal">
      <formula>"0 = No answer/Not Applicable"</formula>
    </cfRule>
    <cfRule type="cellIs" dxfId="2513" priority="2227" operator="equal">
      <formula>"1 = Not present, needs to be developed"</formula>
    </cfRule>
    <cfRule type="cellIs" dxfId="2512" priority="2228" operator="equal">
      <formula>"2 = Needs a lot of strengthening"</formula>
    </cfRule>
    <cfRule type="cellIs" dxfId="2511" priority="2229" operator="equal">
      <formula>"3 = Needs some strengthening"</formula>
    </cfRule>
    <cfRule type="cellIs" dxfId="2510" priority="2230" operator="equal">
      <formula>"4 = Already present, no action needed"</formula>
    </cfRule>
  </conditionalFormatting>
  <conditionalFormatting sqref="AO45">
    <cfRule type="cellIs" dxfId="2509" priority="2221" operator="equal">
      <formula>"0 = No answer/Not Applicable"</formula>
    </cfRule>
    <cfRule type="cellIs" dxfId="2508" priority="2222" operator="equal">
      <formula>"1 = Not present, needs to be developed"</formula>
    </cfRule>
    <cfRule type="cellIs" dxfId="2507" priority="2223" operator="equal">
      <formula>"2 = Needs a lot of strengthening"</formula>
    </cfRule>
    <cfRule type="cellIs" dxfId="2506" priority="2224" operator="equal">
      <formula>"3 = Needs some strengthening"</formula>
    </cfRule>
    <cfRule type="cellIs" dxfId="2505" priority="2225" operator="equal">
      <formula>"4 = Already present, no action needed"</formula>
    </cfRule>
  </conditionalFormatting>
  <conditionalFormatting sqref="AO47">
    <cfRule type="cellIs" dxfId="2504" priority="2216" operator="equal">
      <formula>"0 = No answer/Not Applicable"</formula>
    </cfRule>
    <cfRule type="cellIs" dxfId="2503" priority="2217" operator="equal">
      <formula>"1 = Not present, needs to be developed"</formula>
    </cfRule>
    <cfRule type="cellIs" dxfId="2502" priority="2218" operator="equal">
      <formula>"2 = Needs a lot of strengthening"</formula>
    </cfRule>
    <cfRule type="cellIs" dxfId="2501" priority="2219" operator="equal">
      <formula>"3 = Needs some strengthening"</formula>
    </cfRule>
    <cfRule type="cellIs" dxfId="2500" priority="2220" operator="equal">
      <formula>"4 = Already present, no action needed"</formula>
    </cfRule>
  </conditionalFormatting>
  <conditionalFormatting sqref="AO48">
    <cfRule type="cellIs" dxfId="2499" priority="2211" operator="equal">
      <formula>"0 = No answer/Not Applicable"</formula>
    </cfRule>
    <cfRule type="cellIs" dxfId="2498" priority="2212" operator="equal">
      <formula>"1 = Not present, needs to be developed"</formula>
    </cfRule>
    <cfRule type="cellIs" dxfId="2497" priority="2213" operator="equal">
      <formula>"2 = Needs a lot of strengthening"</formula>
    </cfRule>
    <cfRule type="cellIs" dxfId="2496" priority="2214" operator="equal">
      <formula>"3 = Needs some strengthening"</formula>
    </cfRule>
    <cfRule type="cellIs" dxfId="2495" priority="2215" operator="equal">
      <formula>"4 = Already present, no action needed"</formula>
    </cfRule>
  </conditionalFormatting>
  <conditionalFormatting sqref="AO49">
    <cfRule type="cellIs" dxfId="2494" priority="2206" operator="equal">
      <formula>"0 = No answer/Not Applicable"</formula>
    </cfRule>
    <cfRule type="cellIs" dxfId="2493" priority="2207" operator="equal">
      <formula>"1 = Not present, needs to be developed"</formula>
    </cfRule>
    <cfRule type="cellIs" dxfId="2492" priority="2208" operator="equal">
      <formula>"2 = Needs a lot of strengthening"</formula>
    </cfRule>
    <cfRule type="cellIs" dxfId="2491" priority="2209" operator="equal">
      <formula>"3 = Needs some strengthening"</formula>
    </cfRule>
    <cfRule type="cellIs" dxfId="2490" priority="2210" operator="equal">
      <formula>"4 = Already present, no action needed"</formula>
    </cfRule>
  </conditionalFormatting>
  <conditionalFormatting sqref="AO50">
    <cfRule type="cellIs" dxfId="2489" priority="2201" operator="equal">
      <formula>"0 = No answer/Not Applicable"</formula>
    </cfRule>
    <cfRule type="cellIs" dxfId="2488" priority="2202" operator="equal">
      <formula>"1 = Not present, needs to be developed"</formula>
    </cfRule>
    <cfRule type="cellIs" dxfId="2487" priority="2203" operator="equal">
      <formula>"2 = Needs a lot of strengthening"</formula>
    </cfRule>
    <cfRule type="cellIs" dxfId="2486" priority="2204" operator="equal">
      <formula>"3 = Needs some strengthening"</formula>
    </cfRule>
    <cfRule type="cellIs" dxfId="2485" priority="2205" operator="equal">
      <formula>"4 = Already present, no action needed"</formula>
    </cfRule>
  </conditionalFormatting>
  <conditionalFormatting sqref="AO53">
    <cfRule type="cellIs" dxfId="2484" priority="2196" operator="equal">
      <formula>"0 = No answer/Not Applicable"</formula>
    </cfRule>
    <cfRule type="cellIs" dxfId="2483" priority="2197" operator="equal">
      <formula>"1 = Not present, needs to be developed"</formula>
    </cfRule>
    <cfRule type="cellIs" dxfId="2482" priority="2198" operator="equal">
      <formula>"2 = Needs a lot of strengthening"</formula>
    </cfRule>
    <cfRule type="cellIs" dxfId="2481" priority="2199" operator="equal">
      <formula>"3 = Needs some strengthening"</formula>
    </cfRule>
    <cfRule type="cellIs" dxfId="2480" priority="2200" operator="equal">
      <formula>"4 = Already present, no action needed"</formula>
    </cfRule>
  </conditionalFormatting>
  <conditionalFormatting sqref="AO54">
    <cfRule type="cellIs" dxfId="2479" priority="2191" operator="equal">
      <formula>"0 = No answer/Not Applicable"</formula>
    </cfRule>
    <cfRule type="cellIs" dxfId="2478" priority="2192" operator="equal">
      <formula>"1 = Not present, needs to be developed"</formula>
    </cfRule>
    <cfRule type="cellIs" dxfId="2477" priority="2193" operator="equal">
      <formula>"2 = Needs a lot of strengthening"</formula>
    </cfRule>
    <cfRule type="cellIs" dxfId="2476" priority="2194" operator="equal">
      <formula>"3 = Needs some strengthening"</formula>
    </cfRule>
    <cfRule type="cellIs" dxfId="2475" priority="2195" operator="equal">
      <formula>"4 = Already present, no action needed"</formula>
    </cfRule>
  </conditionalFormatting>
  <conditionalFormatting sqref="AO56">
    <cfRule type="cellIs" dxfId="2474" priority="2186" operator="equal">
      <formula>"0 = No answer/Not Applicable"</formula>
    </cfRule>
    <cfRule type="cellIs" dxfId="2473" priority="2187" operator="equal">
      <formula>"1 = Not present, needs to be developed"</formula>
    </cfRule>
    <cfRule type="cellIs" dxfId="2472" priority="2188" operator="equal">
      <formula>"2 = Needs a lot of strengthening"</formula>
    </cfRule>
    <cfRule type="cellIs" dxfId="2471" priority="2189" operator="equal">
      <formula>"3 = Needs some strengthening"</formula>
    </cfRule>
    <cfRule type="cellIs" dxfId="2470" priority="2190" operator="equal">
      <formula>"4 = Already present, no action needed"</formula>
    </cfRule>
  </conditionalFormatting>
  <conditionalFormatting sqref="AO57">
    <cfRule type="cellIs" dxfId="2469" priority="2181" operator="equal">
      <formula>"0 = No answer/Not Applicable"</formula>
    </cfRule>
    <cfRule type="cellIs" dxfId="2468" priority="2182" operator="equal">
      <formula>"1 = Not present, needs to be developed"</formula>
    </cfRule>
    <cfRule type="cellIs" dxfId="2467" priority="2183" operator="equal">
      <formula>"2 = Needs a lot of strengthening"</formula>
    </cfRule>
    <cfRule type="cellIs" dxfId="2466" priority="2184" operator="equal">
      <formula>"3 = Needs some strengthening"</formula>
    </cfRule>
    <cfRule type="cellIs" dxfId="2465" priority="2185" operator="equal">
      <formula>"4 = Already present, no action needed"</formula>
    </cfRule>
  </conditionalFormatting>
  <conditionalFormatting sqref="AO58">
    <cfRule type="cellIs" dxfId="2464" priority="2176" operator="equal">
      <formula>"0 = No answer/Not Applicable"</formula>
    </cfRule>
    <cfRule type="cellIs" dxfId="2463" priority="2177" operator="equal">
      <formula>"1 = Not present, needs to be developed"</formula>
    </cfRule>
    <cfRule type="cellIs" dxfId="2462" priority="2178" operator="equal">
      <formula>"2 = Needs a lot of strengthening"</formula>
    </cfRule>
    <cfRule type="cellIs" dxfId="2461" priority="2179" operator="equal">
      <formula>"3 = Needs some strengthening"</formula>
    </cfRule>
    <cfRule type="cellIs" dxfId="2460" priority="2180" operator="equal">
      <formula>"4 = Already present, no action needed"</formula>
    </cfRule>
  </conditionalFormatting>
  <conditionalFormatting sqref="AO59">
    <cfRule type="cellIs" dxfId="2459" priority="2171" operator="equal">
      <formula>"0 = No answer/Not Applicable"</formula>
    </cfRule>
    <cfRule type="cellIs" dxfId="2458" priority="2172" operator="equal">
      <formula>"1 = Not present, needs to be developed"</formula>
    </cfRule>
    <cfRule type="cellIs" dxfId="2457" priority="2173" operator="equal">
      <formula>"2 = Needs a lot of strengthening"</formula>
    </cfRule>
    <cfRule type="cellIs" dxfId="2456" priority="2174" operator="equal">
      <formula>"3 = Needs some strengthening"</formula>
    </cfRule>
    <cfRule type="cellIs" dxfId="2455" priority="2175" operator="equal">
      <formula>"4 = Already present, no action needed"</formula>
    </cfRule>
  </conditionalFormatting>
  <conditionalFormatting sqref="AO60">
    <cfRule type="cellIs" dxfId="2454" priority="2166" operator="equal">
      <formula>"0 = No answer/Not Applicable"</formula>
    </cfRule>
    <cfRule type="cellIs" dxfId="2453" priority="2167" operator="equal">
      <formula>"1 = Not present, needs to be developed"</formula>
    </cfRule>
    <cfRule type="cellIs" dxfId="2452" priority="2168" operator="equal">
      <formula>"2 = Needs a lot of strengthening"</formula>
    </cfRule>
    <cfRule type="cellIs" dxfId="2451" priority="2169" operator="equal">
      <formula>"3 = Needs some strengthening"</formula>
    </cfRule>
    <cfRule type="cellIs" dxfId="2450" priority="2170" operator="equal">
      <formula>"4 = Already present, no action needed"</formula>
    </cfRule>
  </conditionalFormatting>
  <conditionalFormatting sqref="AO61">
    <cfRule type="cellIs" dxfId="2449" priority="2161" operator="equal">
      <formula>"0 = No answer/Not Applicable"</formula>
    </cfRule>
    <cfRule type="cellIs" dxfId="2448" priority="2162" operator="equal">
      <formula>"1 = Not present, needs to be developed"</formula>
    </cfRule>
    <cfRule type="cellIs" dxfId="2447" priority="2163" operator="equal">
      <formula>"2 = Needs a lot of strengthening"</formula>
    </cfRule>
    <cfRule type="cellIs" dxfId="2446" priority="2164" operator="equal">
      <formula>"3 = Needs some strengthening"</formula>
    </cfRule>
    <cfRule type="cellIs" dxfId="2445" priority="2165" operator="equal">
      <formula>"4 = Already present, no action needed"</formula>
    </cfRule>
  </conditionalFormatting>
  <conditionalFormatting sqref="AO62">
    <cfRule type="cellIs" dxfId="2444" priority="2156" operator="equal">
      <formula>"0 = No answer/Not Applicable"</formula>
    </cfRule>
    <cfRule type="cellIs" dxfId="2443" priority="2157" operator="equal">
      <formula>"1 = Not present, needs to be developed"</formula>
    </cfRule>
    <cfRule type="cellIs" dxfId="2442" priority="2158" operator="equal">
      <formula>"2 = Needs a lot of strengthening"</formula>
    </cfRule>
    <cfRule type="cellIs" dxfId="2441" priority="2159" operator="equal">
      <formula>"3 = Needs some strengthening"</formula>
    </cfRule>
    <cfRule type="cellIs" dxfId="2440" priority="2160" operator="equal">
      <formula>"4 = Already present, no action needed"</formula>
    </cfRule>
  </conditionalFormatting>
  <conditionalFormatting sqref="AO63">
    <cfRule type="cellIs" dxfId="2439" priority="2151" operator="equal">
      <formula>"0 = No answer/Not Applicable"</formula>
    </cfRule>
    <cfRule type="cellIs" dxfId="2438" priority="2152" operator="equal">
      <formula>"1 = Not present, needs to be developed"</formula>
    </cfRule>
    <cfRule type="cellIs" dxfId="2437" priority="2153" operator="equal">
      <formula>"2 = Needs a lot of strengthening"</formula>
    </cfRule>
    <cfRule type="cellIs" dxfId="2436" priority="2154" operator="equal">
      <formula>"3 = Needs some strengthening"</formula>
    </cfRule>
    <cfRule type="cellIs" dxfId="2435" priority="2155" operator="equal">
      <formula>"4 = Already present, no action needed"</formula>
    </cfRule>
  </conditionalFormatting>
  <conditionalFormatting sqref="AO64">
    <cfRule type="cellIs" dxfId="2434" priority="2146" operator="equal">
      <formula>"0 = No answer/Not Applicable"</formula>
    </cfRule>
    <cfRule type="cellIs" dxfId="2433" priority="2147" operator="equal">
      <formula>"1 = Not present, needs to be developed"</formula>
    </cfRule>
    <cfRule type="cellIs" dxfId="2432" priority="2148" operator="equal">
      <formula>"2 = Needs a lot of strengthening"</formula>
    </cfRule>
    <cfRule type="cellIs" dxfId="2431" priority="2149" operator="equal">
      <formula>"3 = Needs some strengthening"</formula>
    </cfRule>
    <cfRule type="cellIs" dxfId="2430" priority="2150" operator="equal">
      <formula>"4 = Already present, no action needed"</formula>
    </cfRule>
  </conditionalFormatting>
  <conditionalFormatting sqref="AQ10">
    <cfRule type="cellIs" dxfId="2429" priority="2141" operator="equal">
      <formula>"0 = No answer/Not Applicable"</formula>
    </cfRule>
    <cfRule type="cellIs" dxfId="2428" priority="2142" operator="equal">
      <formula>"1 = Not present, needs to be developed"</formula>
    </cfRule>
    <cfRule type="cellIs" dxfId="2427" priority="2143" operator="equal">
      <formula>"2 = Needs a lot of strengthening"</formula>
    </cfRule>
    <cfRule type="cellIs" dxfId="2426" priority="2144" operator="equal">
      <formula>"3 = Needs some strengthening"</formula>
    </cfRule>
    <cfRule type="cellIs" dxfId="2425" priority="2145" operator="equal">
      <formula>"4 = Already present, no action needed"</formula>
    </cfRule>
  </conditionalFormatting>
  <conditionalFormatting sqref="AQ11">
    <cfRule type="cellIs" dxfId="2424" priority="2136" operator="equal">
      <formula>"0 = No answer/Not Applicable"</formula>
    </cfRule>
    <cfRule type="cellIs" dxfId="2423" priority="2137" operator="equal">
      <formula>"1 = Not present, needs to be developed"</formula>
    </cfRule>
    <cfRule type="cellIs" dxfId="2422" priority="2138" operator="equal">
      <formula>"2 = Needs a lot of strengthening"</formula>
    </cfRule>
    <cfRule type="cellIs" dxfId="2421" priority="2139" operator="equal">
      <formula>"3 = Needs some strengthening"</formula>
    </cfRule>
    <cfRule type="cellIs" dxfId="2420" priority="2140" operator="equal">
      <formula>"4 = Already present, no action needed"</formula>
    </cfRule>
  </conditionalFormatting>
  <conditionalFormatting sqref="AQ13">
    <cfRule type="cellIs" dxfId="2419" priority="2131" operator="equal">
      <formula>"0 = No answer/Not Applicable"</formula>
    </cfRule>
    <cfRule type="cellIs" dxfId="2418" priority="2132" operator="equal">
      <formula>"1 = Not present, needs to be developed"</formula>
    </cfRule>
    <cfRule type="cellIs" dxfId="2417" priority="2133" operator="equal">
      <formula>"2 = Needs a lot of strengthening"</formula>
    </cfRule>
    <cfRule type="cellIs" dxfId="2416" priority="2134" operator="equal">
      <formula>"3 = Needs some strengthening"</formula>
    </cfRule>
    <cfRule type="cellIs" dxfId="2415" priority="2135" operator="equal">
      <formula>"4 = Already present, no action needed"</formula>
    </cfRule>
  </conditionalFormatting>
  <conditionalFormatting sqref="AQ14">
    <cfRule type="cellIs" dxfId="2414" priority="2126" operator="equal">
      <formula>"0 = No answer/Not Applicable"</formula>
    </cfRule>
    <cfRule type="cellIs" dxfId="2413" priority="2127" operator="equal">
      <formula>"1 = Not present, needs to be developed"</formula>
    </cfRule>
    <cfRule type="cellIs" dxfId="2412" priority="2128" operator="equal">
      <formula>"2 = Needs a lot of strengthening"</formula>
    </cfRule>
    <cfRule type="cellIs" dxfId="2411" priority="2129" operator="equal">
      <formula>"3 = Needs some strengthening"</formula>
    </cfRule>
    <cfRule type="cellIs" dxfId="2410" priority="2130" operator="equal">
      <formula>"4 = Already present, no action needed"</formula>
    </cfRule>
  </conditionalFormatting>
  <conditionalFormatting sqref="AQ16">
    <cfRule type="cellIs" dxfId="2409" priority="2121" operator="equal">
      <formula>"0 = No answer/Not Applicable"</formula>
    </cfRule>
    <cfRule type="cellIs" dxfId="2408" priority="2122" operator="equal">
      <formula>"1 = Not present, needs to be developed"</formula>
    </cfRule>
    <cfRule type="cellIs" dxfId="2407" priority="2123" operator="equal">
      <formula>"2 = Needs a lot of strengthening"</formula>
    </cfRule>
    <cfRule type="cellIs" dxfId="2406" priority="2124" operator="equal">
      <formula>"3 = Needs some strengthening"</formula>
    </cfRule>
    <cfRule type="cellIs" dxfId="2405" priority="2125" operator="equal">
      <formula>"4 = Already present, no action needed"</formula>
    </cfRule>
  </conditionalFormatting>
  <conditionalFormatting sqref="AQ17">
    <cfRule type="cellIs" dxfId="2404" priority="2116" operator="equal">
      <formula>"0 = No answer/Not Applicable"</formula>
    </cfRule>
    <cfRule type="cellIs" dxfId="2403" priority="2117" operator="equal">
      <formula>"1 = Not present, needs to be developed"</formula>
    </cfRule>
    <cfRule type="cellIs" dxfId="2402" priority="2118" operator="equal">
      <formula>"2 = Needs a lot of strengthening"</formula>
    </cfRule>
    <cfRule type="cellIs" dxfId="2401" priority="2119" operator="equal">
      <formula>"3 = Needs some strengthening"</formula>
    </cfRule>
    <cfRule type="cellIs" dxfId="2400" priority="2120" operator="equal">
      <formula>"4 = Already present, no action needed"</formula>
    </cfRule>
  </conditionalFormatting>
  <conditionalFormatting sqref="AQ20">
    <cfRule type="cellIs" dxfId="2399" priority="2111" operator="equal">
      <formula>"0 = No answer/Not Applicable"</formula>
    </cfRule>
    <cfRule type="cellIs" dxfId="2398" priority="2112" operator="equal">
      <formula>"1 = Not present, needs to be developed"</formula>
    </cfRule>
    <cfRule type="cellIs" dxfId="2397" priority="2113" operator="equal">
      <formula>"2 = Needs a lot of strengthening"</formula>
    </cfRule>
    <cfRule type="cellIs" dxfId="2396" priority="2114" operator="equal">
      <formula>"3 = Needs some strengthening"</formula>
    </cfRule>
    <cfRule type="cellIs" dxfId="2395" priority="2115" operator="equal">
      <formula>"4 = Already present, no action needed"</formula>
    </cfRule>
  </conditionalFormatting>
  <conditionalFormatting sqref="AQ21">
    <cfRule type="cellIs" dxfId="2394" priority="2106" operator="equal">
      <formula>"0 = No answer/Not Applicable"</formula>
    </cfRule>
    <cfRule type="cellIs" dxfId="2393" priority="2107" operator="equal">
      <formula>"1 = Not present, needs to be developed"</formula>
    </cfRule>
    <cfRule type="cellIs" dxfId="2392" priority="2108" operator="equal">
      <formula>"2 = Needs a lot of strengthening"</formula>
    </cfRule>
    <cfRule type="cellIs" dxfId="2391" priority="2109" operator="equal">
      <formula>"3 = Needs some strengthening"</formula>
    </cfRule>
    <cfRule type="cellIs" dxfId="2390" priority="2110" operator="equal">
      <formula>"4 = Already present, no action needed"</formula>
    </cfRule>
  </conditionalFormatting>
  <conditionalFormatting sqref="AQ22">
    <cfRule type="cellIs" dxfId="2389" priority="2101" operator="equal">
      <formula>"0 = No answer/Not Applicable"</formula>
    </cfRule>
    <cfRule type="cellIs" dxfId="2388" priority="2102" operator="equal">
      <formula>"1 = Not present, needs to be developed"</formula>
    </cfRule>
    <cfRule type="cellIs" dxfId="2387" priority="2103" operator="equal">
      <formula>"2 = Needs a lot of strengthening"</formula>
    </cfRule>
    <cfRule type="cellIs" dxfId="2386" priority="2104" operator="equal">
      <formula>"3 = Needs some strengthening"</formula>
    </cfRule>
    <cfRule type="cellIs" dxfId="2385" priority="2105" operator="equal">
      <formula>"4 = Already present, no action needed"</formula>
    </cfRule>
  </conditionalFormatting>
  <conditionalFormatting sqref="AQ24">
    <cfRule type="cellIs" dxfId="2384" priority="2096" operator="equal">
      <formula>"0 = No answer/Not Applicable"</formula>
    </cfRule>
    <cfRule type="cellIs" dxfId="2383" priority="2097" operator="equal">
      <formula>"1 = Not present, needs to be developed"</formula>
    </cfRule>
    <cfRule type="cellIs" dxfId="2382" priority="2098" operator="equal">
      <formula>"2 = Needs a lot of strengthening"</formula>
    </cfRule>
    <cfRule type="cellIs" dxfId="2381" priority="2099" operator="equal">
      <formula>"3 = Needs some strengthening"</formula>
    </cfRule>
    <cfRule type="cellIs" dxfId="2380" priority="2100" operator="equal">
      <formula>"4 = Already present, no action needed"</formula>
    </cfRule>
  </conditionalFormatting>
  <conditionalFormatting sqref="AQ25">
    <cfRule type="cellIs" dxfId="2379" priority="2091" operator="equal">
      <formula>"0 = No answer/Not Applicable"</formula>
    </cfRule>
    <cfRule type="cellIs" dxfId="2378" priority="2092" operator="equal">
      <formula>"1 = Not present, needs to be developed"</formula>
    </cfRule>
    <cfRule type="cellIs" dxfId="2377" priority="2093" operator="equal">
      <formula>"2 = Needs a lot of strengthening"</formula>
    </cfRule>
    <cfRule type="cellIs" dxfId="2376" priority="2094" operator="equal">
      <formula>"3 = Needs some strengthening"</formula>
    </cfRule>
    <cfRule type="cellIs" dxfId="2375" priority="2095" operator="equal">
      <formula>"4 = Already present, no action needed"</formula>
    </cfRule>
  </conditionalFormatting>
  <conditionalFormatting sqref="AQ28">
    <cfRule type="cellIs" dxfId="2374" priority="2086" operator="equal">
      <formula>"0 = No answer/Not Applicable"</formula>
    </cfRule>
    <cfRule type="cellIs" dxfId="2373" priority="2087" operator="equal">
      <formula>"1 = Not present, needs to be developed"</formula>
    </cfRule>
    <cfRule type="cellIs" dxfId="2372" priority="2088" operator="equal">
      <formula>"2 = Needs a lot of strengthening"</formula>
    </cfRule>
    <cfRule type="cellIs" dxfId="2371" priority="2089" operator="equal">
      <formula>"3 = Needs some strengthening"</formula>
    </cfRule>
    <cfRule type="cellIs" dxfId="2370" priority="2090" operator="equal">
      <formula>"4 = Already present, no action needed"</formula>
    </cfRule>
  </conditionalFormatting>
  <conditionalFormatting sqref="AQ29">
    <cfRule type="cellIs" dxfId="2369" priority="2081" operator="equal">
      <formula>"0 = No answer/Not Applicable"</formula>
    </cfRule>
    <cfRule type="cellIs" dxfId="2368" priority="2082" operator="equal">
      <formula>"1 = Not present, needs to be developed"</formula>
    </cfRule>
    <cfRule type="cellIs" dxfId="2367" priority="2083" operator="equal">
      <formula>"2 = Needs a lot of strengthening"</formula>
    </cfRule>
    <cfRule type="cellIs" dxfId="2366" priority="2084" operator="equal">
      <formula>"3 = Needs some strengthening"</formula>
    </cfRule>
    <cfRule type="cellIs" dxfId="2365" priority="2085" operator="equal">
      <formula>"4 = Already present, no action needed"</formula>
    </cfRule>
  </conditionalFormatting>
  <conditionalFormatting sqref="AQ30">
    <cfRule type="cellIs" dxfId="2364" priority="2076" operator="equal">
      <formula>"0 = No answer/Not Applicable"</formula>
    </cfRule>
    <cfRule type="cellIs" dxfId="2363" priority="2077" operator="equal">
      <formula>"1 = Not present, needs to be developed"</formula>
    </cfRule>
    <cfRule type="cellIs" dxfId="2362" priority="2078" operator="equal">
      <formula>"2 = Needs a lot of strengthening"</formula>
    </cfRule>
    <cfRule type="cellIs" dxfId="2361" priority="2079" operator="equal">
      <formula>"3 = Needs some strengthening"</formula>
    </cfRule>
    <cfRule type="cellIs" dxfId="2360" priority="2080" operator="equal">
      <formula>"4 = Already present, no action needed"</formula>
    </cfRule>
  </conditionalFormatting>
  <conditionalFormatting sqref="AQ32">
    <cfRule type="cellIs" dxfId="2359" priority="2071" operator="equal">
      <formula>"0 = No answer/Not Applicable"</formula>
    </cfRule>
    <cfRule type="cellIs" dxfId="2358" priority="2072" operator="equal">
      <formula>"1 = Not present, needs to be developed"</formula>
    </cfRule>
    <cfRule type="cellIs" dxfId="2357" priority="2073" operator="equal">
      <formula>"2 = Needs a lot of strengthening"</formula>
    </cfRule>
    <cfRule type="cellIs" dxfId="2356" priority="2074" operator="equal">
      <formula>"3 = Needs some strengthening"</formula>
    </cfRule>
    <cfRule type="cellIs" dxfId="2355" priority="2075" operator="equal">
      <formula>"4 = Already present, no action needed"</formula>
    </cfRule>
  </conditionalFormatting>
  <conditionalFormatting sqref="AQ34">
    <cfRule type="cellIs" dxfId="2354" priority="2066" operator="equal">
      <formula>"0 = No answer/Not Applicable"</formula>
    </cfRule>
    <cfRule type="cellIs" dxfId="2353" priority="2067" operator="equal">
      <formula>"1 = Not present, needs to be developed"</formula>
    </cfRule>
    <cfRule type="cellIs" dxfId="2352" priority="2068" operator="equal">
      <formula>"2 = Needs a lot of strengthening"</formula>
    </cfRule>
    <cfRule type="cellIs" dxfId="2351" priority="2069" operator="equal">
      <formula>"3 = Needs some strengthening"</formula>
    </cfRule>
    <cfRule type="cellIs" dxfId="2350" priority="2070" operator="equal">
      <formula>"4 = Already present, no action needed"</formula>
    </cfRule>
  </conditionalFormatting>
  <conditionalFormatting sqref="AQ37">
    <cfRule type="cellIs" dxfId="2349" priority="2061" operator="equal">
      <formula>"0 = No answer/Not Applicable"</formula>
    </cfRule>
    <cfRule type="cellIs" dxfId="2348" priority="2062" operator="equal">
      <formula>"1 = Not present, needs to be developed"</formula>
    </cfRule>
    <cfRule type="cellIs" dxfId="2347" priority="2063" operator="equal">
      <formula>"2 = Needs a lot of strengthening"</formula>
    </cfRule>
    <cfRule type="cellIs" dxfId="2346" priority="2064" operator="equal">
      <formula>"3 = Needs some strengthening"</formula>
    </cfRule>
    <cfRule type="cellIs" dxfId="2345" priority="2065" operator="equal">
      <formula>"4 = Already present, no action needed"</formula>
    </cfRule>
  </conditionalFormatting>
  <conditionalFormatting sqref="AQ38">
    <cfRule type="cellIs" dxfId="2344" priority="2056" operator="equal">
      <formula>"0 = No answer/Not Applicable"</formula>
    </cfRule>
    <cfRule type="cellIs" dxfId="2343" priority="2057" operator="equal">
      <formula>"1 = Not present, needs to be developed"</formula>
    </cfRule>
    <cfRule type="cellIs" dxfId="2342" priority="2058" operator="equal">
      <formula>"2 = Needs a lot of strengthening"</formula>
    </cfRule>
    <cfRule type="cellIs" dxfId="2341" priority="2059" operator="equal">
      <formula>"3 = Needs some strengthening"</formula>
    </cfRule>
    <cfRule type="cellIs" dxfId="2340" priority="2060" operator="equal">
      <formula>"4 = Already present, no action needed"</formula>
    </cfRule>
  </conditionalFormatting>
  <conditionalFormatting sqref="AQ39">
    <cfRule type="cellIs" dxfId="2339" priority="2051" operator="equal">
      <formula>"0 = No answer/Not Applicable"</formula>
    </cfRule>
    <cfRule type="cellIs" dxfId="2338" priority="2052" operator="equal">
      <formula>"1 = Not present, needs to be developed"</formula>
    </cfRule>
    <cfRule type="cellIs" dxfId="2337" priority="2053" operator="equal">
      <formula>"2 = Needs a lot of strengthening"</formula>
    </cfRule>
    <cfRule type="cellIs" dxfId="2336" priority="2054" operator="equal">
      <formula>"3 = Needs some strengthening"</formula>
    </cfRule>
    <cfRule type="cellIs" dxfId="2335" priority="2055" operator="equal">
      <formula>"4 = Already present, no action needed"</formula>
    </cfRule>
  </conditionalFormatting>
  <conditionalFormatting sqref="AQ41">
    <cfRule type="cellIs" dxfId="2334" priority="2046" operator="equal">
      <formula>"0 = No answer/Not Applicable"</formula>
    </cfRule>
    <cfRule type="cellIs" dxfId="2333" priority="2047" operator="equal">
      <formula>"1 = Not present, needs to be developed"</formula>
    </cfRule>
    <cfRule type="cellIs" dxfId="2332" priority="2048" operator="equal">
      <formula>"2 = Needs a lot of strengthening"</formula>
    </cfRule>
    <cfRule type="cellIs" dxfId="2331" priority="2049" operator="equal">
      <formula>"3 = Needs some strengthening"</formula>
    </cfRule>
    <cfRule type="cellIs" dxfId="2330" priority="2050" operator="equal">
      <formula>"4 = Already present, no action needed"</formula>
    </cfRule>
  </conditionalFormatting>
  <conditionalFormatting sqref="AQ42">
    <cfRule type="cellIs" dxfId="2329" priority="2041" operator="equal">
      <formula>"0 = No answer/Not Applicable"</formula>
    </cfRule>
    <cfRule type="cellIs" dxfId="2328" priority="2042" operator="equal">
      <formula>"1 = Not present, needs to be developed"</formula>
    </cfRule>
    <cfRule type="cellIs" dxfId="2327" priority="2043" operator="equal">
      <formula>"2 = Needs a lot of strengthening"</formula>
    </cfRule>
    <cfRule type="cellIs" dxfId="2326" priority="2044" operator="equal">
      <formula>"3 = Needs some strengthening"</formula>
    </cfRule>
    <cfRule type="cellIs" dxfId="2325" priority="2045" operator="equal">
      <formula>"4 = Already present, no action needed"</formula>
    </cfRule>
  </conditionalFormatting>
  <conditionalFormatting sqref="AQ43">
    <cfRule type="cellIs" dxfId="2324" priority="2036" operator="equal">
      <formula>"0 = No answer/Not Applicable"</formula>
    </cfRule>
    <cfRule type="cellIs" dxfId="2323" priority="2037" operator="equal">
      <formula>"1 = Not present, needs to be developed"</formula>
    </cfRule>
    <cfRule type="cellIs" dxfId="2322" priority="2038" operator="equal">
      <formula>"2 = Needs a lot of strengthening"</formula>
    </cfRule>
    <cfRule type="cellIs" dxfId="2321" priority="2039" operator="equal">
      <formula>"3 = Needs some strengthening"</formula>
    </cfRule>
    <cfRule type="cellIs" dxfId="2320" priority="2040" operator="equal">
      <formula>"4 = Already present, no action needed"</formula>
    </cfRule>
  </conditionalFormatting>
  <conditionalFormatting sqref="AQ44">
    <cfRule type="cellIs" dxfId="2319" priority="2031" operator="equal">
      <formula>"0 = No answer/Not Applicable"</formula>
    </cfRule>
    <cfRule type="cellIs" dxfId="2318" priority="2032" operator="equal">
      <formula>"1 = Not present, needs to be developed"</formula>
    </cfRule>
    <cfRule type="cellIs" dxfId="2317" priority="2033" operator="equal">
      <formula>"2 = Needs a lot of strengthening"</formula>
    </cfRule>
    <cfRule type="cellIs" dxfId="2316" priority="2034" operator="equal">
      <formula>"3 = Needs some strengthening"</formula>
    </cfRule>
    <cfRule type="cellIs" dxfId="2315" priority="2035" operator="equal">
      <formula>"4 = Already present, no action needed"</formula>
    </cfRule>
  </conditionalFormatting>
  <conditionalFormatting sqref="AQ45">
    <cfRule type="cellIs" dxfId="2314" priority="2026" operator="equal">
      <formula>"0 = No answer/Not Applicable"</formula>
    </cfRule>
    <cfRule type="cellIs" dxfId="2313" priority="2027" operator="equal">
      <formula>"1 = Not present, needs to be developed"</formula>
    </cfRule>
    <cfRule type="cellIs" dxfId="2312" priority="2028" operator="equal">
      <formula>"2 = Needs a lot of strengthening"</formula>
    </cfRule>
    <cfRule type="cellIs" dxfId="2311" priority="2029" operator="equal">
      <formula>"3 = Needs some strengthening"</formula>
    </cfRule>
    <cfRule type="cellIs" dxfId="2310" priority="2030" operator="equal">
      <formula>"4 = Already present, no action needed"</formula>
    </cfRule>
  </conditionalFormatting>
  <conditionalFormatting sqref="AQ47">
    <cfRule type="cellIs" dxfId="2309" priority="2021" operator="equal">
      <formula>"0 = No answer/Not Applicable"</formula>
    </cfRule>
    <cfRule type="cellIs" dxfId="2308" priority="2022" operator="equal">
      <formula>"1 = Not present, needs to be developed"</formula>
    </cfRule>
    <cfRule type="cellIs" dxfId="2307" priority="2023" operator="equal">
      <formula>"2 = Needs a lot of strengthening"</formula>
    </cfRule>
    <cfRule type="cellIs" dxfId="2306" priority="2024" operator="equal">
      <formula>"3 = Needs some strengthening"</formula>
    </cfRule>
    <cfRule type="cellIs" dxfId="2305" priority="2025" operator="equal">
      <formula>"4 = Already present, no action needed"</formula>
    </cfRule>
  </conditionalFormatting>
  <conditionalFormatting sqref="AQ48">
    <cfRule type="cellIs" dxfId="2304" priority="2016" operator="equal">
      <formula>"0 = No answer/Not Applicable"</formula>
    </cfRule>
    <cfRule type="cellIs" dxfId="2303" priority="2017" operator="equal">
      <formula>"1 = Not present, needs to be developed"</formula>
    </cfRule>
    <cfRule type="cellIs" dxfId="2302" priority="2018" operator="equal">
      <formula>"2 = Needs a lot of strengthening"</formula>
    </cfRule>
    <cfRule type="cellIs" dxfId="2301" priority="2019" operator="equal">
      <formula>"3 = Needs some strengthening"</formula>
    </cfRule>
    <cfRule type="cellIs" dxfId="2300" priority="2020" operator="equal">
      <formula>"4 = Already present, no action needed"</formula>
    </cfRule>
  </conditionalFormatting>
  <conditionalFormatting sqref="AQ49">
    <cfRule type="cellIs" dxfId="2299" priority="2011" operator="equal">
      <formula>"0 = No answer/Not Applicable"</formula>
    </cfRule>
    <cfRule type="cellIs" dxfId="2298" priority="2012" operator="equal">
      <formula>"1 = Not present, needs to be developed"</formula>
    </cfRule>
    <cfRule type="cellIs" dxfId="2297" priority="2013" operator="equal">
      <formula>"2 = Needs a lot of strengthening"</formula>
    </cfRule>
    <cfRule type="cellIs" dxfId="2296" priority="2014" operator="equal">
      <formula>"3 = Needs some strengthening"</formula>
    </cfRule>
    <cfRule type="cellIs" dxfId="2295" priority="2015" operator="equal">
      <formula>"4 = Already present, no action needed"</formula>
    </cfRule>
  </conditionalFormatting>
  <conditionalFormatting sqref="AQ50">
    <cfRule type="cellIs" dxfId="2294" priority="2006" operator="equal">
      <formula>"0 = No answer/Not Applicable"</formula>
    </cfRule>
    <cfRule type="cellIs" dxfId="2293" priority="2007" operator="equal">
      <formula>"1 = Not present, needs to be developed"</formula>
    </cfRule>
    <cfRule type="cellIs" dxfId="2292" priority="2008" operator="equal">
      <formula>"2 = Needs a lot of strengthening"</formula>
    </cfRule>
    <cfRule type="cellIs" dxfId="2291" priority="2009" operator="equal">
      <formula>"3 = Needs some strengthening"</formula>
    </cfRule>
    <cfRule type="cellIs" dxfId="2290" priority="2010" operator="equal">
      <formula>"4 = Already present, no action needed"</formula>
    </cfRule>
  </conditionalFormatting>
  <conditionalFormatting sqref="AQ53">
    <cfRule type="cellIs" dxfId="2289" priority="2001" operator="equal">
      <formula>"0 = No answer/Not Applicable"</formula>
    </cfRule>
    <cfRule type="cellIs" dxfId="2288" priority="2002" operator="equal">
      <formula>"1 = Not present, needs to be developed"</formula>
    </cfRule>
    <cfRule type="cellIs" dxfId="2287" priority="2003" operator="equal">
      <formula>"2 = Needs a lot of strengthening"</formula>
    </cfRule>
    <cfRule type="cellIs" dxfId="2286" priority="2004" operator="equal">
      <formula>"3 = Needs some strengthening"</formula>
    </cfRule>
    <cfRule type="cellIs" dxfId="2285" priority="2005" operator="equal">
      <formula>"4 = Already present, no action needed"</formula>
    </cfRule>
  </conditionalFormatting>
  <conditionalFormatting sqref="AQ54">
    <cfRule type="cellIs" dxfId="2284" priority="1996" operator="equal">
      <formula>"0 = No answer/Not Applicable"</formula>
    </cfRule>
    <cfRule type="cellIs" dxfId="2283" priority="1997" operator="equal">
      <formula>"1 = Not present, needs to be developed"</formula>
    </cfRule>
    <cfRule type="cellIs" dxfId="2282" priority="1998" operator="equal">
      <formula>"2 = Needs a lot of strengthening"</formula>
    </cfRule>
    <cfRule type="cellIs" dxfId="2281" priority="1999" operator="equal">
      <formula>"3 = Needs some strengthening"</formula>
    </cfRule>
    <cfRule type="cellIs" dxfId="2280" priority="2000" operator="equal">
      <formula>"4 = Already present, no action needed"</formula>
    </cfRule>
  </conditionalFormatting>
  <conditionalFormatting sqref="AQ56">
    <cfRule type="cellIs" dxfId="2279" priority="1991" operator="equal">
      <formula>"0 = No answer/Not Applicable"</formula>
    </cfRule>
    <cfRule type="cellIs" dxfId="2278" priority="1992" operator="equal">
      <formula>"1 = Not present, needs to be developed"</formula>
    </cfRule>
    <cfRule type="cellIs" dxfId="2277" priority="1993" operator="equal">
      <formula>"2 = Needs a lot of strengthening"</formula>
    </cfRule>
    <cfRule type="cellIs" dxfId="2276" priority="1994" operator="equal">
      <formula>"3 = Needs some strengthening"</formula>
    </cfRule>
    <cfRule type="cellIs" dxfId="2275" priority="1995" operator="equal">
      <formula>"4 = Already present, no action needed"</formula>
    </cfRule>
  </conditionalFormatting>
  <conditionalFormatting sqref="AQ57">
    <cfRule type="cellIs" dxfId="2274" priority="1986" operator="equal">
      <formula>"0 = No answer/Not Applicable"</formula>
    </cfRule>
    <cfRule type="cellIs" dxfId="2273" priority="1987" operator="equal">
      <formula>"1 = Not present, needs to be developed"</formula>
    </cfRule>
    <cfRule type="cellIs" dxfId="2272" priority="1988" operator="equal">
      <formula>"2 = Needs a lot of strengthening"</formula>
    </cfRule>
    <cfRule type="cellIs" dxfId="2271" priority="1989" operator="equal">
      <formula>"3 = Needs some strengthening"</formula>
    </cfRule>
    <cfRule type="cellIs" dxfId="2270" priority="1990" operator="equal">
      <formula>"4 = Already present, no action needed"</formula>
    </cfRule>
  </conditionalFormatting>
  <conditionalFormatting sqref="AQ58">
    <cfRule type="cellIs" dxfId="2269" priority="1981" operator="equal">
      <formula>"0 = No answer/Not Applicable"</formula>
    </cfRule>
    <cfRule type="cellIs" dxfId="2268" priority="1982" operator="equal">
      <formula>"1 = Not present, needs to be developed"</formula>
    </cfRule>
    <cfRule type="cellIs" dxfId="2267" priority="1983" operator="equal">
      <formula>"2 = Needs a lot of strengthening"</formula>
    </cfRule>
    <cfRule type="cellIs" dxfId="2266" priority="1984" operator="equal">
      <formula>"3 = Needs some strengthening"</formula>
    </cfRule>
    <cfRule type="cellIs" dxfId="2265" priority="1985" operator="equal">
      <formula>"4 = Already present, no action needed"</formula>
    </cfRule>
  </conditionalFormatting>
  <conditionalFormatting sqref="AQ59">
    <cfRule type="cellIs" dxfId="2264" priority="1976" operator="equal">
      <formula>"0 = No answer/Not Applicable"</formula>
    </cfRule>
    <cfRule type="cellIs" dxfId="2263" priority="1977" operator="equal">
      <formula>"1 = Not present, needs to be developed"</formula>
    </cfRule>
    <cfRule type="cellIs" dxfId="2262" priority="1978" operator="equal">
      <formula>"2 = Needs a lot of strengthening"</formula>
    </cfRule>
    <cfRule type="cellIs" dxfId="2261" priority="1979" operator="equal">
      <formula>"3 = Needs some strengthening"</formula>
    </cfRule>
    <cfRule type="cellIs" dxfId="2260" priority="1980" operator="equal">
      <formula>"4 = Already present, no action needed"</formula>
    </cfRule>
  </conditionalFormatting>
  <conditionalFormatting sqref="AQ60">
    <cfRule type="cellIs" dxfId="2259" priority="1971" operator="equal">
      <formula>"0 = No answer/Not Applicable"</formula>
    </cfRule>
    <cfRule type="cellIs" dxfId="2258" priority="1972" operator="equal">
      <formula>"1 = Not present, needs to be developed"</formula>
    </cfRule>
    <cfRule type="cellIs" dxfId="2257" priority="1973" operator="equal">
      <formula>"2 = Needs a lot of strengthening"</formula>
    </cfRule>
    <cfRule type="cellIs" dxfId="2256" priority="1974" operator="equal">
      <formula>"3 = Needs some strengthening"</formula>
    </cfRule>
    <cfRule type="cellIs" dxfId="2255" priority="1975" operator="equal">
      <formula>"4 = Already present, no action needed"</formula>
    </cfRule>
  </conditionalFormatting>
  <conditionalFormatting sqref="AQ61">
    <cfRule type="cellIs" dxfId="2254" priority="1966" operator="equal">
      <formula>"0 = No answer/Not Applicable"</formula>
    </cfRule>
    <cfRule type="cellIs" dxfId="2253" priority="1967" operator="equal">
      <formula>"1 = Not present, needs to be developed"</formula>
    </cfRule>
    <cfRule type="cellIs" dxfId="2252" priority="1968" operator="equal">
      <formula>"2 = Needs a lot of strengthening"</formula>
    </cfRule>
    <cfRule type="cellIs" dxfId="2251" priority="1969" operator="equal">
      <formula>"3 = Needs some strengthening"</formula>
    </cfRule>
    <cfRule type="cellIs" dxfId="2250" priority="1970" operator="equal">
      <formula>"4 = Already present, no action needed"</formula>
    </cfRule>
  </conditionalFormatting>
  <conditionalFormatting sqref="AQ62">
    <cfRule type="cellIs" dxfId="2249" priority="1961" operator="equal">
      <formula>"0 = No answer/Not Applicable"</formula>
    </cfRule>
    <cfRule type="cellIs" dxfId="2248" priority="1962" operator="equal">
      <formula>"1 = Not present, needs to be developed"</formula>
    </cfRule>
    <cfRule type="cellIs" dxfId="2247" priority="1963" operator="equal">
      <formula>"2 = Needs a lot of strengthening"</formula>
    </cfRule>
    <cfRule type="cellIs" dxfId="2246" priority="1964" operator="equal">
      <formula>"3 = Needs some strengthening"</formula>
    </cfRule>
    <cfRule type="cellIs" dxfId="2245" priority="1965" operator="equal">
      <formula>"4 = Already present, no action needed"</formula>
    </cfRule>
  </conditionalFormatting>
  <conditionalFormatting sqref="AQ63">
    <cfRule type="cellIs" dxfId="2244" priority="1956" operator="equal">
      <formula>"0 = No answer/Not Applicable"</formula>
    </cfRule>
    <cfRule type="cellIs" dxfId="2243" priority="1957" operator="equal">
      <formula>"1 = Not present, needs to be developed"</formula>
    </cfRule>
    <cfRule type="cellIs" dxfId="2242" priority="1958" operator="equal">
      <formula>"2 = Needs a lot of strengthening"</formula>
    </cfRule>
    <cfRule type="cellIs" dxfId="2241" priority="1959" operator="equal">
      <formula>"3 = Needs some strengthening"</formula>
    </cfRule>
    <cfRule type="cellIs" dxfId="2240" priority="1960" operator="equal">
      <formula>"4 = Already present, no action needed"</formula>
    </cfRule>
  </conditionalFormatting>
  <conditionalFormatting sqref="AQ64">
    <cfRule type="cellIs" dxfId="2239" priority="1951" operator="equal">
      <formula>"0 = No answer/Not Applicable"</formula>
    </cfRule>
    <cfRule type="cellIs" dxfId="2238" priority="1952" operator="equal">
      <formula>"1 = Not present, needs to be developed"</formula>
    </cfRule>
    <cfRule type="cellIs" dxfId="2237" priority="1953" operator="equal">
      <formula>"2 = Needs a lot of strengthening"</formula>
    </cfRule>
    <cfRule type="cellIs" dxfId="2236" priority="1954" operator="equal">
      <formula>"3 = Needs some strengthening"</formula>
    </cfRule>
    <cfRule type="cellIs" dxfId="2235" priority="1955" operator="equal">
      <formula>"4 = Already present, no action needed"</formula>
    </cfRule>
  </conditionalFormatting>
  <conditionalFormatting sqref="AS10">
    <cfRule type="cellIs" dxfId="2234" priority="1946" operator="equal">
      <formula>"0 = No answer/Not Applicable"</formula>
    </cfRule>
    <cfRule type="cellIs" dxfId="2233" priority="1947" operator="equal">
      <formula>"1 = Not present, needs to be developed"</formula>
    </cfRule>
    <cfRule type="cellIs" dxfId="2232" priority="1948" operator="equal">
      <formula>"2 = Needs a lot of strengthening"</formula>
    </cfRule>
    <cfRule type="cellIs" dxfId="2231" priority="1949" operator="equal">
      <formula>"3 = Needs some strengthening"</formula>
    </cfRule>
    <cfRule type="cellIs" dxfId="2230" priority="1950" operator="equal">
      <formula>"4 = Already present, no action needed"</formula>
    </cfRule>
  </conditionalFormatting>
  <conditionalFormatting sqref="AS11">
    <cfRule type="cellIs" dxfId="2229" priority="1941" operator="equal">
      <formula>"0 = No answer/Not Applicable"</formula>
    </cfRule>
    <cfRule type="cellIs" dxfId="2228" priority="1942" operator="equal">
      <formula>"1 = Not present, needs to be developed"</formula>
    </cfRule>
    <cfRule type="cellIs" dxfId="2227" priority="1943" operator="equal">
      <formula>"2 = Needs a lot of strengthening"</formula>
    </cfRule>
    <cfRule type="cellIs" dxfId="2226" priority="1944" operator="equal">
      <formula>"3 = Needs some strengthening"</formula>
    </cfRule>
    <cfRule type="cellIs" dxfId="2225" priority="1945" operator="equal">
      <formula>"4 = Already present, no action needed"</formula>
    </cfRule>
  </conditionalFormatting>
  <conditionalFormatting sqref="AS13">
    <cfRule type="cellIs" dxfId="2224" priority="1936" operator="equal">
      <formula>"0 = No answer/Not Applicable"</formula>
    </cfRule>
    <cfRule type="cellIs" dxfId="2223" priority="1937" operator="equal">
      <formula>"1 = Not present, needs to be developed"</formula>
    </cfRule>
    <cfRule type="cellIs" dxfId="2222" priority="1938" operator="equal">
      <formula>"2 = Needs a lot of strengthening"</formula>
    </cfRule>
    <cfRule type="cellIs" dxfId="2221" priority="1939" operator="equal">
      <formula>"3 = Needs some strengthening"</formula>
    </cfRule>
    <cfRule type="cellIs" dxfId="2220" priority="1940" operator="equal">
      <formula>"4 = Already present, no action needed"</formula>
    </cfRule>
  </conditionalFormatting>
  <conditionalFormatting sqref="AS14">
    <cfRule type="cellIs" dxfId="2219" priority="1931" operator="equal">
      <formula>"0 = No answer/Not Applicable"</formula>
    </cfRule>
    <cfRule type="cellIs" dxfId="2218" priority="1932" operator="equal">
      <formula>"1 = Not present, needs to be developed"</formula>
    </cfRule>
    <cfRule type="cellIs" dxfId="2217" priority="1933" operator="equal">
      <formula>"2 = Needs a lot of strengthening"</formula>
    </cfRule>
    <cfRule type="cellIs" dxfId="2216" priority="1934" operator="equal">
      <formula>"3 = Needs some strengthening"</formula>
    </cfRule>
    <cfRule type="cellIs" dxfId="2215" priority="1935" operator="equal">
      <formula>"4 = Already present, no action needed"</formula>
    </cfRule>
  </conditionalFormatting>
  <conditionalFormatting sqref="AS16">
    <cfRule type="cellIs" dxfId="2214" priority="1926" operator="equal">
      <formula>"0 = No answer/Not Applicable"</formula>
    </cfRule>
    <cfRule type="cellIs" dxfId="2213" priority="1927" operator="equal">
      <formula>"1 = Not present, needs to be developed"</formula>
    </cfRule>
    <cfRule type="cellIs" dxfId="2212" priority="1928" operator="equal">
      <formula>"2 = Needs a lot of strengthening"</formula>
    </cfRule>
    <cfRule type="cellIs" dxfId="2211" priority="1929" operator="equal">
      <formula>"3 = Needs some strengthening"</formula>
    </cfRule>
    <cfRule type="cellIs" dxfId="2210" priority="1930" operator="equal">
      <formula>"4 = Already present, no action needed"</formula>
    </cfRule>
  </conditionalFormatting>
  <conditionalFormatting sqref="AS17">
    <cfRule type="cellIs" dxfId="2209" priority="1921" operator="equal">
      <formula>"0 = No answer/Not Applicable"</formula>
    </cfRule>
    <cfRule type="cellIs" dxfId="2208" priority="1922" operator="equal">
      <formula>"1 = Not present, needs to be developed"</formula>
    </cfRule>
    <cfRule type="cellIs" dxfId="2207" priority="1923" operator="equal">
      <formula>"2 = Needs a lot of strengthening"</formula>
    </cfRule>
    <cfRule type="cellIs" dxfId="2206" priority="1924" operator="equal">
      <formula>"3 = Needs some strengthening"</formula>
    </cfRule>
    <cfRule type="cellIs" dxfId="2205" priority="1925" operator="equal">
      <formula>"4 = Already present, no action needed"</formula>
    </cfRule>
  </conditionalFormatting>
  <conditionalFormatting sqref="AS20">
    <cfRule type="cellIs" dxfId="2204" priority="1916" operator="equal">
      <formula>"0 = No answer/Not Applicable"</formula>
    </cfRule>
    <cfRule type="cellIs" dxfId="2203" priority="1917" operator="equal">
      <formula>"1 = Not present, needs to be developed"</formula>
    </cfRule>
    <cfRule type="cellIs" dxfId="2202" priority="1918" operator="equal">
      <formula>"2 = Needs a lot of strengthening"</formula>
    </cfRule>
    <cfRule type="cellIs" dxfId="2201" priority="1919" operator="equal">
      <formula>"3 = Needs some strengthening"</formula>
    </cfRule>
    <cfRule type="cellIs" dxfId="2200" priority="1920" operator="equal">
      <formula>"4 = Already present, no action needed"</formula>
    </cfRule>
  </conditionalFormatting>
  <conditionalFormatting sqref="AS21">
    <cfRule type="cellIs" dxfId="2199" priority="1911" operator="equal">
      <formula>"0 = No answer/Not Applicable"</formula>
    </cfRule>
    <cfRule type="cellIs" dxfId="2198" priority="1912" operator="equal">
      <formula>"1 = Not present, needs to be developed"</formula>
    </cfRule>
    <cfRule type="cellIs" dxfId="2197" priority="1913" operator="equal">
      <formula>"2 = Needs a lot of strengthening"</formula>
    </cfRule>
    <cfRule type="cellIs" dxfId="2196" priority="1914" operator="equal">
      <formula>"3 = Needs some strengthening"</formula>
    </cfRule>
    <cfRule type="cellIs" dxfId="2195" priority="1915" operator="equal">
      <formula>"4 = Already present, no action needed"</formula>
    </cfRule>
  </conditionalFormatting>
  <conditionalFormatting sqref="AS22">
    <cfRule type="cellIs" dxfId="2194" priority="1906" operator="equal">
      <formula>"0 = No answer/Not Applicable"</formula>
    </cfRule>
    <cfRule type="cellIs" dxfId="2193" priority="1907" operator="equal">
      <formula>"1 = Not present, needs to be developed"</formula>
    </cfRule>
    <cfRule type="cellIs" dxfId="2192" priority="1908" operator="equal">
      <formula>"2 = Needs a lot of strengthening"</formula>
    </cfRule>
    <cfRule type="cellIs" dxfId="2191" priority="1909" operator="equal">
      <formula>"3 = Needs some strengthening"</formula>
    </cfRule>
    <cfRule type="cellIs" dxfId="2190" priority="1910" operator="equal">
      <formula>"4 = Already present, no action needed"</formula>
    </cfRule>
  </conditionalFormatting>
  <conditionalFormatting sqref="AS24">
    <cfRule type="cellIs" dxfId="2189" priority="1901" operator="equal">
      <formula>"0 = No answer/Not Applicable"</formula>
    </cfRule>
    <cfRule type="cellIs" dxfId="2188" priority="1902" operator="equal">
      <formula>"1 = Not present, needs to be developed"</formula>
    </cfRule>
    <cfRule type="cellIs" dxfId="2187" priority="1903" operator="equal">
      <formula>"2 = Needs a lot of strengthening"</formula>
    </cfRule>
    <cfRule type="cellIs" dxfId="2186" priority="1904" operator="equal">
      <formula>"3 = Needs some strengthening"</formula>
    </cfRule>
    <cfRule type="cellIs" dxfId="2185" priority="1905" operator="equal">
      <formula>"4 = Already present, no action needed"</formula>
    </cfRule>
  </conditionalFormatting>
  <conditionalFormatting sqref="AS25">
    <cfRule type="cellIs" dxfId="2184" priority="1896" operator="equal">
      <formula>"0 = No answer/Not Applicable"</formula>
    </cfRule>
    <cfRule type="cellIs" dxfId="2183" priority="1897" operator="equal">
      <formula>"1 = Not present, needs to be developed"</formula>
    </cfRule>
    <cfRule type="cellIs" dxfId="2182" priority="1898" operator="equal">
      <formula>"2 = Needs a lot of strengthening"</formula>
    </cfRule>
    <cfRule type="cellIs" dxfId="2181" priority="1899" operator="equal">
      <formula>"3 = Needs some strengthening"</formula>
    </cfRule>
    <cfRule type="cellIs" dxfId="2180" priority="1900" operator="equal">
      <formula>"4 = Already present, no action needed"</formula>
    </cfRule>
  </conditionalFormatting>
  <conditionalFormatting sqref="AS28">
    <cfRule type="cellIs" dxfId="2179" priority="1891" operator="equal">
      <formula>"0 = No answer/Not Applicable"</formula>
    </cfRule>
    <cfRule type="cellIs" dxfId="2178" priority="1892" operator="equal">
      <formula>"1 = Not present, needs to be developed"</formula>
    </cfRule>
    <cfRule type="cellIs" dxfId="2177" priority="1893" operator="equal">
      <formula>"2 = Needs a lot of strengthening"</formula>
    </cfRule>
    <cfRule type="cellIs" dxfId="2176" priority="1894" operator="equal">
      <formula>"3 = Needs some strengthening"</formula>
    </cfRule>
    <cfRule type="cellIs" dxfId="2175" priority="1895" operator="equal">
      <formula>"4 = Already present, no action needed"</formula>
    </cfRule>
  </conditionalFormatting>
  <conditionalFormatting sqref="AS29">
    <cfRule type="cellIs" dxfId="2174" priority="1886" operator="equal">
      <formula>"0 = No answer/Not Applicable"</formula>
    </cfRule>
    <cfRule type="cellIs" dxfId="2173" priority="1887" operator="equal">
      <formula>"1 = Not present, needs to be developed"</formula>
    </cfRule>
    <cfRule type="cellIs" dxfId="2172" priority="1888" operator="equal">
      <formula>"2 = Needs a lot of strengthening"</formula>
    </cfRule>
    <cfRule type="cellIs" dxfId="2171" priority="1889" operator="equal">
      <formula>"3 = Needs some strengthening"</formula>
    </cfRule>
    <cfRule type="cellIs" dxfId="2170" priority="1890" operator="equal">
      <formula>"4 = Already present, no action needed"</formula>
    </cfRule>
  </conditionalFormatting>
  <conditionalFormatting sqref="AS30">
    <cfRule type="cellIs" dxfId="2169" priority="1881" operator="equal">
      <formula>"0 = No answer/Not Applicable"</formula>
    </cfRule>
    <cfRule type="cellIs" dxfId="2168" priority="1882" operator="equal">
      <formula>"1 = Not present, needs to be developed"</formula>
    </cfRule>
    <cfRule type="cellIs" dxfId="2167" priority="1883" operator="equal">
      <formula>"2 = Needs a lot of strengthening"</formula>
    </cfRule>
    <cfRule type="cellIs" dxfId="2166" priority="1884" operator="equal">
      <formula>"3 = Needs some strengthening"</formula>
    </cfRule>
    <cfRule type="cellIs" dxfId="2165" priority="1885" operator="equal">
      <formula>"4 = Already present, no action needed"</formula>
    </cfRule>
  </conditionalFormatting>
  <conditionalFormatting sqref="AS32">
    <cfRule type="cellIs" dxfId="2164" priority="1876" operator="equal">
      <formula>"0 = No answer/Not Applicable"</formula>
    </cfRule>
    <cfRule type="cellIs" dxfId="2163" priority="1877" operator="equal">
      <formula>"1 = Not present, needs to be developed"</formula>
    </cfRule>
    <cfRule type="cellIs" dxfId="2162" priority="1878" operator="equal">
      <formula>"2 = Needs a lot of strengthening"</formula>
    </cfRule>
    <cfRule type="cellIs" dxfId="2161" priority="1879" operator="equal">
      <formula>"3 = Needs some strengthening"</formula>
    </cfRule>
    <cfRule type="cellIs" dxfId="2160" priority="1880" operator="equal">
      <formula>"4 = Already present, no action needed"</formula>
    </cfRule>
  </conditionalFormatting>
  <conditionalFormatting sqref="AS34">
    <cfRule type="cellIs" dxfId="2159" priority="1871" operator="equal">
      <formula>"0 = No answer/Not Applicable"</formula>
    </cfRule>
    <cfRule type="cellIs" dxfId="2158" priority="1872" operator="equal">
      <formula>"1 = Not present, needs to be developed"</formula>
    </cfRule>
    <cfRule type="cellIs" dxfId="2157" priority="1873" operator="equal">
      <formula>"2 = Needs a lot of strengthening"</formula>
    </cfRule>
    <cfRule type="cellIs" dxfId="2156" priority="1874" operator="equal">
      <formula>"3 = Needs some strengthening"</formula>
    </cfRule>
    <cfRule type="cellIs" dxfId="2155" priority="1875" operator="equal">
      <formula>"4 = Already present, no action needed"</formula>
    </cfRule>
  </conditionalFormatting>
  <conditionalFormatting sqref="AS37">
    <cfRule type="cellIs" dxfId="2154" priority="1866" operator="equal">
      <formula>"0 = No answer/Not Applicable"</formula>
    </cfRule>
    <cfRule type="cellIs" dxfId="2153" priority="1867" operator="equal">
      <formula>"1 = Not present, needs to be developed"</formula>
    </cfRule>
    <cfRule type="cellIs" dxfId="2152" priority="1868" operator="equal">
      <formula>"2 = Needs a lot of strengthening"</formula>
    </cfRule>
    <cfRule type="cellIs" dxfId="2151" priority="1869" operator="equal">
      <formula>"3 = Needs some strengthening"</formula>
    </cfRule>
    <cfRule type="cellIs" dxfId="2150" priority="1870" operator="equal">
      <formula>"4 = Already present, no action needed"</formula>
    </cfRule>
  </conditionalFormatting>
  <conditionalFormatting sqref="AS38">
    <cfRule type="cellIs" dxfId="2149" priority="1861" operator="equal">
      <formula>"0 = No answer/Not Applicable"</formula>
    </cfRule>
    <cfRule type="cellIs" dxfId="2148" priority="1862" operator="equal">
      <formula>"1 = Not present, needs to be developed"</formula>
    </cfRule>
    <cfRule type="cellIs" dxfId="2147" priority="1863" operator="equal">
      <formula>"2 = Needs a lot of strengthening"</formula>
    </cfRule>
    <cfRule type="cellIs" dxfId="2146" priority="1864" operator="equal">
      <formula>"3 = Needs some strengthening"</formula>
    </cfRule>
    <cfRule type="cellIs" dxfId="2145" priority="1865" operator="equal">
      <formula>"4 = Already present, no action needed"</formula>
    </cfRule>
  </conditionalFormatting>
  <conditionalFormatting sqref="AS39">
    <cfRule type="cellIs" dxfId="2144" priority="1856" operator="equal">
      <formula>"0 = No answer/Not Applicable"</formula>
    </cfRule>
    <cfRule type="cellIs" dxfId="2143" priority="1857" operator="equal">
      <formula>"1 = Not present, needs to be developed"</formula>
    </cfRule>
    <cfRule type="cellIs" dxfId="2142" priority="1858" operator="equal">
      <formula>"2 = Needs a lot of strengthening"</formula>
    </cfRule>
    <cfRule type="cellIs" dxfId="2141" priority="1859" operator="equal">
      <formula>"3 = Needs some strengthening"</formula>
    </cfRule>
    <cfRule type="cellIs" dxfId="2140" priority="1860" operator="equal">
      <formula>"4 = Already present, no action needed"</formula>
    </cfRule>
  </conditionalFormatting>
  <conditionalFormatting sqref="AS41">
    <cfRule type="cellIs" dxfId="2139" priority="1851" operator="equal">
      <formula>"0 = No answer/Not Applicable"</formula>
    </cfRule>
    <cfRule type="cellIs" dxfId="2138" priority="1852" operator="equal">
      <formula>"1 = Not present, needs to be developed"</formula>
    </cfRule>
    <cfRule type="cellIs" dxfId="2137" priority="1853" operator="equal">
      <formula>"2 = Needs a lot of strengthening"</formula>
    </cfRule>
    <cfRule type="cellIs" dxfId="2136" priority="1854" operator="equal">
      <formula>"3 = Needs some strengthening"</formula>
    </cfRule>
    <cfRule type="cellIs" dxfId="2135" priority="1855" operator="equal">
      <formula>"4 = Already present, no action needed"</formula>
    </cfRule>
  </conditionalFormatting>
  <conditionalFormatting sqref="AS42">
    <cfRule type="cellIs" dxfId="2134" priority="1846" operator="equal">
      <formula>"0 = No answer/Not Applicable"</formula>
    </cfRule>
    <cfRule type="cellIs" dxfId="2133" priority="1847" operator="equal">
      <formula>"1 = Not present, needs to be developed"</formula>
    </cfRule>
    <cfRule type="cellIs" dxfId="2132" priority="1848" operator="equal">
      <formula>"2 = Needs a lot of strengthening"</formula>
    </cfRule>
    <cfRule type="cellIs" dxfId="2131" priority="1849" operator="equal">
      <formula>"3 = Needs some strengthening"</formula>
    </cfRule>
    <cfRule type="cellIs" dxfId="2130" priority="1850" operator="equal">
      <formula>"4 = Already present, no action needed"</formula>
    </cfRule>
  </conditionalFormatting>
  <conditionalFormatting sqref="AS43">
    <cfRule type="cellIs" dxfId="2129" priority="1841" operator="equal">
      <formula>"0 = No answer/Not Applicable"</formula>
    </cfRule>
    <cfRule type="cellIs" dxfId="2128" priority="1842" operator="equal">
      <formula>"1 = Not present, needs to be developed"</formula>
    </cfRule>
    <cfRule type="cellIs" dxfId="2127" priority="1843" operator="equal">
      <formula>"2 = Needs a lot of strengthening"</formula>
    </cfRule>
    <cfRule type="cellIs" dxfId="2126" priority="1844" operator="equal">
      <formula>"3 = Needs some strengthening"</formula>
    </cfRule>
    <cfRule type="cellIs" dxfId="2125" priority="1845" operator="equal">
      <formula>"4 = Already present, no action needed"</formula>
    </cfRule>
  </conditionalFormatting>
  <conditionalFormatting sqref="AS44">
    <cfRule type="cellIs" dxfId="2124" priority="1836" operator="equal">
      <formula>"0 = No answer/Not Applicable"</formula>
    </cfRule>
    <cfRule type="cellIs" dxfId="2123" priority="1837" operator="equal">
      <formula>"1 = Not present, needs to be developed"</formula>
    </cfRule>
    <cfRule type="cellIs" dxfId="2122" priority="1838" operator="equal">
      <formula>"2 = Needs a lot of strengthening"</formula>
    </cfRule>
    <cfRule type="cellIs" dxfId="2121" priority="1839" operator="equal">
      <formula>"3 = Needs some strengthening"</formula>
    </cfRule>
    <cfRule type="cellIs" dxfId="2120" priority="1840" operator="equal">
      <formula>"4 = Already present, no action needed"</formula>
    </cfRule>
  </conditionalFormatting>
  <conditionalFormatting sqref="AS45">
    <cfRule type="cellIs" dxfId="2119" priority="1831" operator="equal">
      <formula>"0 = No answer/Not Applicable"</formula>
    </cfRule>
    <cfRule type="cellIs" dxfId="2118" priority="1832" operator="equal">
      <formula>"1 = Not present, needs to be developed"</formula>
    </cfRule>
    <cfRule type="cellIs" dxfId="2117" priority="1833" operator="equal">
      <formula>"2 = Needs a lot of strengthening"</formula>
    </cfRule>
    <cfRule type="cellIs" dxfId="2116" priority="1834" operator="equal">
      <formula>"3 = Needs some strengthening"</formula>
    </cfRule>
    <cfRule type="cellIs" dxfId="2115" priority="1835" operator="equal">
      <formula>"4 = Already present, no action needed"</formula>
    </cfRule>
  </conditionalFormatting>
  <conditionalFormatting sqref="AS47">
    <cfRule type="cellIs" dxfId="2114" priority="1826" operator="equal">
      <formula>"0 = No answer/Not Applicable"</formula>
    </cfRule>
    <cfRule type="cellIs" dxfId="2113" priority="1827" operator="equal">
      <formula>"1 = Not present, needs to be developed"</formula>
    </cfRule>
    <cfRule type="cellIs" dxfId="2112" priority="1828" operator="equal">
      <formula>"2 = Needs a lot of strengthening"</formula>
    </cfRule>
    <cfRule type="cellIs" dxfId="2111" priority="1829" operator="equal">
      <formula>"3 = Needs some strengthening"</formula>
    </cfRule>
    <cfRule type="cellIs" dxfId="2110" priority="1830" operator="equal">
      <formula>"4 = Already present, no action needed"</formula>
    </cfRule>
  </conditionalFormatting>
  <conditionalFormatting sqref="AS48">
    <cfRule type="cellIs" dxfId="2109" priority="1821" operator="equal">
      <formula>"0 = No answer/Not Applicable"</formula>
    </cfRule>
    <cfRule type="cellIs" dxfId="2108" priority="1822" operator="equal">
      <formula>"1 = Not present, needs to be developed"</formula>
    </cfRule>
    <cfRule type="cellIs" dxfId="2107" priority="1823" operator="equal">
      <formula>"2 = Needs a lot of strengthening"</formula>
    </cfRule>
    <cfRule type="cellIs" dxfId="2106" priority="1824" operator="equal">
      <formula>"3 = Needs some strengthening"</formula>
    </cfRule>
    <cfRule type="cellIs" dxfId="2105" priority="1825" operator="equal">
      <formula>"4 = Already present, no action needed"</formula>
    </cfRule>
  </conditionalFormatting>
  <conditionalFormatting sqref="AS49">
    <cfRule type="cellIs" dxfId="2104" priority="1816" operator="equal">
      <formula>"0 = No answer/Not Applicable"</formula>
    </cfRule>
    <cfRule type="cellIs" dxfId="2103" priority="1817" operator="equal">
      <formula>"1 = Not present, needs to be developed"</formula>
    </cfRule>
    <cfRule type="cellIs" dxfId="2102" priority="1818" operator="equal">
      <formula>"2 = Needs a lot of strengthening"</formula>
    </cfRule>
    <cfRule type="cellIs" dxfId="2101" priority="1819" operator="equal">
      <formula>"3 = Needs some strengthening"</formula>
    </cfRule>
    <cfRule type="cellIs" dxfId="2100" priority="1820" operator="equal">
      <formula>"4 = Already present, no action needed"</formula>
    </cfRule>
  </conditionalFormatting>
  <conditionalFormatting sqref="AS50">
    <cfRule type="cellIs" dxfId="2099" priority="1811" operator="equal">
      <formula>"0 = No answer/Not Applicable"</formula>
    </cfRule>
    <cfRule type="cellIs" dxfId="2098" priority="1812" operator="equal">
      <formula>"1 = Not present, needs to be developed"</formula>
    </cfRule>
    <cfRule type="cellIs" dxfId="2097" priority="1813" operator="equal">
      <formula>"2 = Needs a lot of strengthening"</formula>
    </cfRule>
    <cfRule type="cellIs" dxfId="2096" priority="1814" operator="equal">
      <formula>"3 = Needs some strengthening"</formula>
    </cfRule>
    <cfRule type="cellIs" dxfId="2095" priority="1815" operator="equal">
      <formula>"4 = Already present, no action needed"</formula>
    </cfRule>
  </conditionalFormatting>
  <conditionalFormatting sqref="AS53">
    <cfRule type="cellIs" dxfId="2094" priority="1806" operator="equal">
      <formula>"0 = No answer/Not Applicable"</formula>
    </cfRule>
    <cfRule type="cellIs" dxfId="2093" priority="1807" operator="equal">
      <formula>"1 = Not present, needs to be developed"</formula>
    </cfRule>
    <cfRule type="cellIs" dxfId="2092" priority="1808" operator="equal">
      <formula>"2 = Needs a lot of strengthening"</formula>
    </cfRule>
    <cfRule type="cellIs" dxfId="2091" priority="1809" operator="equal">
      <formula>"3 = Needs some strengthening"</formula>
    </cfRule>
    <cfRule type="cellIs" dxfId="2090" priority="1810" operator="equal">
      <formula>"4 = Already present, no action needed"</formula>
    </cfRule>
  </conditionalFormatting>
  <conditionalFormatting sqref="AS54">
    <cfRule type="cellIs" dxfId="2089" priority="1801" operator="equal">
      <formula>"0 = No answer/Not Applicable"</formula>
    </cfRule>
    <cfRule type="cellIs" dxfId="2088" priority="1802" operator="equal">
      <formula>"1 = Not present, needs to be developed"</formula>
    </cfRule>
    <cfRule type="cellIs" dxfId="2087" priority="1803" operator="equal">
      <formula>"2 = Needs a lot of strengthening"</formula>
    </cfRule>
    <cfRule type="cellIs" dxfId="2086" priority="1804" operator="equal">
      <formula>"3 = Needs some strengthening"</formula>
    </cfRule>
    <cfRule type="cellIs" dxfId="2085" priority="1805" operator="equal">
      <formula>"4 = Already present, no action needed"</formula>
    </cfRule>
  </conditionalFormatting>
  <conditionalFormatting sqref="AS56">
    <cfRule type="cellIs" dxfId="2084" priority="1796" operator="equal">
      <formula>"0 = No answer/Not Applicable"</formula>
    </cfRule>
    <cfRule type="cellIs" dxfId="2083" priority="1797" operator="equal">
      <formula>"1 = Not present, needs to be developed"</formula>
    </cfRule>
    <cfRule type="cellIs" dxfId="2082" priority="1798" operator="equal">
      <formula>"2 = Needs a lot of strengthening"</formula>
    </cfRule>
    <cfRule type="cellIs" dxfId="2081" priority="1799" operator="equal">
      <formula>"3 = Needs some strengthening"</formula>
    </cfRule>
    <cfRule type="cellIs" dxfId="2080" priority="1800" operator="equal">
      <formula>"4 = Already present, no action needed"</formula>
    </cfRule>
  </conditionalFormatting>
  <conditionalFormatting sqref="AS57">
    <cfRule type="cellIs" dxfId="2079" priority="1791" operator="equal">
      <formula>"0 = No answer/Not Applicable"</formula>
    </cfRule>
    <cfRule type="cellIs" dxfId="2078" priority="1792" operator="equal">
      <formula>"1 = Not present, needs to be developed"</formula>
    </cfRule>
    <cfRule type="cellIs" dxfId="2077" priority="1793" operator="equal">
      <formula>"2 = Needs a lot of strengthening"</formula>
    </cfRule>
    <cfRule type="cellIs" dxfId="2076" priority="1794" operator="equal">
      <formula>"3 = Needs some strengthening"</formula>
    </cfRule>
    <cfRule type="cellIs" dxfId="2075" priority="1795" operator="equal">
      <formula>"4 = Already present, no action needed"</formula>
    </cfRule>
  </conditionalFormatting>
  <conditionalFormatting sqref="AS58">
    <cfRule type="cellIs" dxfId="2074" priority="1786" operator="equal">
      <formula>"0 = No answer/Not Applicable"</formula>
    </cfRule>
    <cfRule type="cellIs" dxfId="2073" priority="1787" operator="equal">
      <formula>"1 = Not present, needs to be developed"</formula>
    </cfRule>
    <cfRule type="cellIs" dxfId="2072" priority="1788" operator="equal">
      <formula>"2 = Needs a lot of strengthening"</formula>
    </cfRule>
    <cfRule type="cellIs" dxfId="2071" priority="1789" operator="equal">
      <formula>"3 = Needs some strengthening"</formula>
    </cfRule>
    <cfRule type="cellIs" dxfId="2070" priority="1790" operator="equal">
      <formula>"4 = Already present, no action needed"</formula>
    </cfRule>
  </conditionalFormatting>
  <conditionalFormatting sqref="AS59">
    <cfRule type="cellIs" dxfId="2069" priority="1781" operator="equal">
      <formula>"0 = No answer/Not Applicable"</formula>
    </cfRule>
    <cfRule type="cellIs" dxfId="2068" priority="1782" operator="equal">
      <formula>"1 = Not present, needs to be developed"</formula>
    </cfRule>
    <cfRule type="cellIs" dxfId="2067" priority="1783" operator="equal">
      <formula>"2 = Needs a lot of strengthening"</formula>
    </cfRule>
    <cfRule type="cellIs" dxfId="2066" priority="1784" operator="equal">
      <formula>"3 = Needs some strengthening"</formula>
    </cfRule>
    <cfRule type="cellIs" dxfId="2065" priority="1785" operator="equal">
      <formula>"4 = Already present, no action needed"</formula>
    </cfRule>
  </conditionalFormatting>
  <conditionalFormatting sqref="AS60">
    <cfRule type="cellIs" dxfId="2064" priority="1776" operator="equal">
      <formula>"0 = No answer/Not Applicable"</formula>
    </cfRule>
    <cfRule type="cellIs" dxfId="2063" priority="1777" operator="equal">
      <formula>"1 = Not present, needs to be developed"</formula>
    </cfRule>
    <cfRule type="cellIs" dxfId="2062" priority="1778" operator="equal">
      <formula>"2 = Needs a lot of strengthening"</formula>
    </cfRule>
    <cfRule type="cellIs" dxfId="2061" priority="1779" operator="equal">
      <formula>"3 = Needs some strengthening"</formula>
    </cfRule>
    <cfRule type="cellIs" dxfId="2060" priority="1780" operator="equal">
      <formula>"4 = Already present, no action needed"</formula>
    </cfRule>
  </conditionalFormatting>
  <conditionalFormatting sqref="AS61">
    <cfRule type="cellIs" dxfId="2059" priority="1771" operator="equal">
      <formula>"0 = No answer/Not Applicable"</formula>
    </cfRule>
    <cfRule type="cellIs" dxfId="2058" priority="1772" operator="equal">
      <formula>"1 = Not present, needs to be developed"</formula>
    </cfRule>
    <cfRule type="cellIs" dxfId="2057" priority="1773" operator="equal">
      <formula>"2 = Needs a lot of strengthening"</formula>
    </cfRule>
    <cfRule type="cellIs" dxfId="2056" priority="1774" operator="equal">
      <formula>"3 = Needs some strengthening"</formula>
    </cfRule>
    <cfRule type="cellIs" dxfId="2055" priority="1775" operator="equal">
      <formula>"4 = Already present, no action needed"</formula>
    </cfRule>
  </conditionalFormatting>
  <conditionalFormatting sqref="AS62">
    <cfRule type="cellIs" dxfId="2054" priority="1766" operator="equal">
      <formula>"0 = No answer/Not Applicable"</formula>
    </cfRule>
    <cfRule type="cellIs" dxfId="2053" priority="1767" operator="equal">
      <formula>"1 = Not present, needs to be developed"</formula>
    </cfRule>
    <cfRule type="cellIs" dxfId="2052" priority="1768" operator="equal">
      <formula>"2 = Needs a lot of strengthening"</formula>
    </cfRule>
    <cfRule type="cellIs" dxfId="2051" priority="1769" operator="equal">
      <formula>"3 = Needs some strengthening"</formula>
    </cfRule>
    <cfRule type="cellIs" dxfId="2050" priority="1770" operator="equal">
      <formula>"4 = Already present, no action needed"</formula>
    </cfRule>
  </conditionalFormatting>
  <conditionalFormatting sqref="AS63">
    <cfRule type="cellIs" dxfId="2049" priority="1761" operator="equal">
      <formula>"0 = No answer/Not Applicable"</formula>
    </cfRule>
    <cfRule type="cellIs" dxfId="2048" priority="1762" operator="equal">
      <formula>"1 = Not present, needs to be developed"</formula>
    </cfRule>
    <cfRule type="cellIs" dxfId="2047" priority="1763" operator="equal">
      <formula>"2 = Needs a lot of strengthening"</formula>
    </cfRule>
    <cfRule type="cellIs" dxfId="2046" priority="1764" operator="equal">
      <formula>"3 = Needs some strengthening"</formula>
    </cfRule>
    <cfRule type="cellIs" dxfId="2045" priority="1765" operator="equal">
      <formula>"4 = Already present, no action needed"</formula>
    </cfRule>
  </conditionalFormatting>
  <conditionalFormatting sqref="AS64">
    <cfRule type="cellIs" dxfId="2044" priority="1756" operator="equal">
      <formula>"0 = No answer/Not Applicable"</formula>
    </cfRule>
    <cfRule type="cellIs" dxfId="2043" priority="1757" operator="equal">
      <formula>"1 = Not present, needs to be developed"</formula>
    </cfRule>
    <cfRule type="cellIs" dxfId="2042" priority="1758" operator="equal">
      <formula>"2 = Needs a lot of strengthening"</formula>
    </cfRule>
    <cfRule type="cellIs" dxfId="2041" priority="1759" operator="equal">
      <formula>"3 = Needs some strengthening"</formula>
    </cfRule>
    <cfRule type="cellIs" dxfId="2040" priority="1760" operator="equal">
      <formula>"4 = Already present, no action needed"</formula>
    </cfRule>
  </conditionalFormatting>
  <conditionalFormatting sqref="AU10">
    <cfRule type="cellIs" dxfId="2039" priority="1751" operator="equal">
      <formula>"0 = No answer/Not Applicable"</formula>
    </cfRule>
    <cfRule type="cellIs" dxfId="2038" priority="1752" operator="equal">
      <formula>"1 = Not present, needs to be developed"</formula>
    </cfRule>
    <cfRule type="cellIs" dxfId="2037" priority="1753" operator="equal">
      <formula>"2 = Needs a lot of strengthening"</formula>
    </cfRule>
    <cfRule type="cellIs" dxfId="2036" priority="1754" operator="equal">
      <formula>"3 = Needs some strengthening"</formula>
    </cfRule>
    <cfRule type="cellIs" dxfId="2035" priority="1755" operator="equal">
      <formula>"4 = Already present, no action needed"</formula>
    </cfRule>
  </conditionalFormatting>
  <conditionalFormatting sqref="AU11">
    <cfRule type="cellIs" dxfId="2034" priority="1746" operator="equal">
      <formula>"0 = No answer/Not Applicable"</formula>
    </cfRule>
    <cfRule type="cellIs" dxfId="2033" priority="1747" operator="equal">
      <formula>"1 = Not present, needs to be developed"</formula>
    </cfRule>
    <cfRule type="cellIs" dxfId="2032" priority="1748" operator="equal">
      <formula>"2 = Needs a lot of strengthening"</formula>
    </cfRule>
    <cfRule type="cellIs" dxfId="2031" priority="1749" operator="equal">
      <formula>"3 = Needs some strengthening"</formula>
    </cfRule>
    <cfRule type="cellIs" dxfId="2030" priority="1750" operator="equal">
      <formula>"4 = Already present, no action needed"</formula>
    </cfRule>
  </conditionalFormatting>
  <conditionalFormatting sqref="AU13">
    <cfRule type="cellIs" dxfId="2029" priority="1741" operator="equal">
      <formula>"0 = No answer/Not Applicable"</formula>
    </cfRule>
    <cfRule type="cellIs" dxfId="2028" priority="1742" operator="equal">
      <formula>"1 = Not present, needs to be developed"</formula>
    </cfRule>
    <cfRule type="cellIs" dxfId="2027" priority="1743" operator="equal">
      <formula>"2 = Needs a lot of strengthening"</formula>
    </cfRule>
    <cfRule type="cellIs" dxfId="2026" priority="1744" operator="equal">
      <formula>"3 = Needs some strengthening"</formula>
    </cfRule>
    <cfRule type="cellIs" dxfId="2025" priority="1745" operator="equal">
      <formula>"4 = Already present, no action needed"</formula>
    </cfRule>
  </conditionalFormatting>
  <conditionalFormatting sqref="AU14">
    <cfRule type="cellIs" dxfId="2024" priority="1736" operator="equal">
      <formula>"0 = No answer/Not Applicable"</formula>
    </cfRule>
    <cfRule type="cellIs" dxfId="2023" priority="1737" operator="equal">
      <formula>"1 = Not present, needs to be developed"</formula>
    </cfRule>
    <cfRule type="cellIs" dxfId="2022" priority="1738" operator="equal">
      <formula>"2 = Needs a lot of strengthening"</formula>
    </cfRule>
    <cfRule type="cellIs" dxfId="2021" priority="1739" operator="equal">
      <formula>"3 = Needs some strengthening"</formula>
    </cfRule>
    <cfRule type="cellIs" dxfId="2020" priority="1740" operator="equal">
      <formula>"4 = Already present, no action needed"</formula>
    </cfRule>
  </conditionalFormatting>
  <conditionalFormatting sqref="AU16">
    <cfRule type="cellIs" dxfId="2019" priority="1731" operator="equal">
      <formula>"0 = No answer/Not Applicable"</formula>
    </cfRule>
    <cfRule type="cellIs" dxfId="2018" priority="1732" operator="equal">
      <formula>"1 = Not present, needs to be developed"</formula>
    </cfRule>
    <cfRule type="cellIs" dxfId="2017" priority="1733" operator="equal">
      <formula>"2 = Needs a lot of strengthening"</formula>
    </cfRule>
    <cfRule type="cellIs" dxfId="2016" priority="1734" operator="equal">
      <formula>"3 = Needs some strengthening"</formula>
    </cfRule>
    <cfRule type="cellIs" dxfId="2015" priority="1735" operator="equal">
      <formula>"4 = Already present, no action needed"</formula>
    </cfRule>
  </conditionalFormatting>
  <conditionalFormatting sqref="AU17">
    <cfRule type="cellIs" dxfId="2014" priority="1726" operator="equal">
      <formula>"0 = No answer/Not Applicable"</formula>
    </cfRule>
    <cfRule type="cellIs" dxfId="2013" priority="1727" operator="equal">
      <formula>"1 = Not present, needs to be developed"</formula>
    </cfRule>
    <cfRule type="cellIs" dxfId="2012" priority="1728" operator="equal">
      <formula>"2 = Needs a lot of strengthening"</formula>
    </cfRule>
    <cfRule type="cellIs" dxfId="2011" priority="1729" operator="equal">
      <formula>"3 = Needs some strengthening"</formula>
    </cfRule>
    <cfRule type="cellIs" dxfId="2010" priority="1730" operator="equal">
      <formula>"4 = Already present, no action needed"</formula>
    </cfRule>
  </conditionalFormatting>
  <conditionalFormatting sqref="AU20">
    <cfRule type="cellIs" dxfId="2009" priority="1721" operator="equal">
      <formula>"0 = No answer/Not Applicable"</formula>
    </cfRule>
    <cfRule type="cellIs" dxfId="2008" priority="1722" operator="equal">
      <formula>"1 = Not present, needs to be developed"</formula>
    </cfRule>
    <cfRule type="cellIs" dxfId="2007" priority="1723" operator="equal">
      <formula>"2 = Needs a lot of strengthening"</formula>
    </cfRule>
    <cfRule type="cellIs" dxfId="2006" priority="1724" operator="equal">
      <formula>"3 = Needs some strengthening"</formula>
    </cfRule>
    <cfRule type="cellIs" dxfId="2005" priority="1725" operator="equal">
      <formula>"4 = Already present, no action needed"</formula>
    </cfRule>
  </conditionalFormatting>
  <conditionalFormatting sqref="AU21">
    <cfRule type="cellIs" dxfId="2004" priority="1716" operator="equal">
      <formula>"0 = No answer/Not Applicable"</formula>
    </cfRule>
    <cfRule type="cellIs" dxfId="2003" priority="1717" operator="equal">
      <formula>"1 = Not present, needs to be developed"</formula>
    </cfRule>
    <cfRule type="cellIs" dxfId="2002" priority="1718" operator="equal">
      <formula>"2 = Needs a lot of strengthening"</formula>
    </cfRule>
    <cfRule type="cellIs" dxfId="2001" priority="1719" operator="equal">
      <formula>"3 = Needs some strengthening"</formula>
    </cfRule>
    <cfRule type="cellIs" dxfId="2000" priority="1720" operator="equal">
      <formula>"4 = Already present, no action needed"</formula>
    </cfRule>
  </conditionalFormatting>
  <conditionalFormatting sqref="AU22">
    <cfRule type="cellIs" dxfId="1999" priority="1711" operator="equal">
      <formula>"0 = No answer/Not Applicable"</formula>
    </cfRule>
    <cfRule type="cellIs" dxfId="1998" priority="1712" operator="equal">
      <formula>"1 = Not present, needs to be developed"</formula>
    </cfRule>
    <cfRule type="cellIs" dxfId="1997" priority="1713" operator="equal">
      <formula>"2 = Needs a lot of strengthening"</formula>
    </cfRule>
    <cfRule type="cellIs" dxfId="1996" priority="1714" operator="equal">
      <formula>"3 = Needs some strengthening"</formula>
    </cfRule>
    <cfRule type="cellIs" dxfId="1995" priority="1715" operator="equal">
      <formula>"4 = Already present, no action needed"</formula>
    </cfRule>
  </conditionalFormatting>
  <conditionalFormatting sqref="AU24">
    <cfRule type="cellIs" dxfId="1994" priority="1706" operator="equal">
      <formula>"0 = No answer/Not Applicable"</formula>
    </cfRule>
    <cfRule type="cellIs" dxfId="1993" priority="1707" operator="equal">
      <formula>"1 = Not present, needs to be developed"</formula>
    </cfRule>
    <cfRule type="cellIs" dxfId="1992" priority="1708" operator="equal">
      <formula>"2 = Needs a lot of strengthening"</formula>
    </cfRule>
    <cfRule type="cellIs" dxfId="1991" priority="1709" operator="equal">
      <formula>"3 = Needs some strengthening"</formula>
    </cfRule>
    <cfRule type="cellIs" dxfId="1990" priority="1710" operator="equal">
      <formula>"4 = Already present, no action needed"</formula>
    </cfRule>
  </conditionalFormatting>
  <conditionalFormatting sqref="AU25">
    <cfRule type="cellIs" dxfId="1989" priority="1701" operator="equal">
      <formula>"0 = No answer/Not Applicable"</formula>
    </cfRule>
    <cfRule type="cellIs" dxfId="1988" priority="1702" operator="equal">
      <formula>"1 = Not present, needs to be developed"</formula>
    </cfRule>
    <cfRule type="cellIs" dxfId="1987" priority="1703" operator="equal">
      <formula>"2 = Needs a lot of strengthening"</formula>
    </cfRule>
    <cfRule type="cellIs" dxfId="1986" priority="1704" operator="equal">
      <formula>"3 = Needs some strengthening"</formula>
    </cfRule>
    <cfRule type="cellIs" dxfId="1985" priority="1705" operator="equal">
      <formula>"4 = Already present, no action needed"</formula>
    </cfRule>
  </conditionalFormatting>
  <conditionalFormatting sqref="AU28">
    <cfRule type="cellIs" dxfId="1984" priority="1696" operator="equal">
      <formula>"0 = No answer/Not Applicable"</formula>
    </cfRule>
    <cfRule type="cellIs" dxfId="1983" priority="1697" operator="equal">
      <formula>"1 = Not present, needs to be developed"</formula>
    </cfRule>
    <cfRule type="cellIs" dxfId="1982" priority="1698" operator="equal">
      <formula>"2 = Needs a lot of strengthening"</formula>
    </cfRule>
    <cfRule type="cellIs" dxfId="1981" priority="1699" operator="equal">
      <formula>"3 = Needs some strengthening"</formula>
    </cfRule>
    <cfRule type="cellIs" dxfId="1980" priority="1700" operator="equal">
      <formula>"4 = Already present, no action needed"</formula>
    </cfRule>
  </conditionalFormatting>
  <conditionalFormatting sqref="AU29">
    <cfRule type="cellIs" dxfId="1979" priority="1691" operator="equal">
      <formula>"0 = No answer/Not Applicable"</formula>
    </cfRule>
    <cfRule type="cellIs" dxfId="1978" priority="1692" operator="equal">
      <formula>"1 = Not present, needs to be developed"</formula>
    </cfRule>
    <cfRule type="cellIs" dxfId="1977" priority="1693" operator="equal">
      <formula>"2 = Needs a lot of strengthening"</formula>
    </cfRule>
    <cfRule type="cellIs" dxfId="1976" priority="1694" operator="equal">
      <formula>"3 = Needs some strengthening"</formula>
    </cfRule>
    <cfRule type="cellIs" dxfId="1975" priority="1695" operator="equal">
      <formula>"4 = Already present, no action needed"</formula>
    </cfRule>
  </conditionalFormatting>
  <conditionalFormatting sqref="AU30">
    <cfRule type="cellIs" dxfId="1974" priority="1686" operator="equal">
      <formula>"0 = No answer/Not Applicable"</formula>
    </cfRule>
    <cfRule type="cellIs" dxfId="1973" priority="1687" operator="equal">
      <formula>"1 = Not present, needs to be developed"</formula>
    </cfRule>
    <cfRule type="cellIs" dxfId="1972" priority="1688" operator="equal">
      <formula>"2 = Needs a lot of strengthening"</formula>
    </cfRule>
    <cfRule type="cellIs" dxfId="1971" priority="1689" operator="equal">
      <formula>"3 = Needs some strengthening"</formula>
    </cfRule>
    <cfRule type="cellIs" dxfId="1970" priority="1690" operator="equal">
      <formula>"4 = Already present, no action needed"</formula>
    </cfRule>
  </conditionalFormatting>
  <conditionalFormatting sqref="AU32">
    <cfRule type="cellIs" dxfId="1969" priority="1681" operator="equal">
      <formula>"0 = No answer/Not Applicable"</formula>
    </cfRule>
    <cfRule type="cellIs" dxfId="1968" priority="1682" operator="equal">
      <formula>"1 = Not present, needs to be developed"</formula>
    </cfRule>
    <cfRule type="cellIs" dxfId="1967" priority="1683" operator="equal">
      <formula>"2 = Needs a lot of strengthening"</formula>
    </cfRule>
    <cfRule type="cellIs" dxfId="1966" priority="1684" operator="equal">
      <formula>"3 = Needs some strengthening"</formula>
    </cfRule>
    <cfRule type="cellIs" dxfId="1965" priority="1685" operator="equal">
      <formula>"4 = Already present, no action needed"</formula>
    </cfRule>
  </conditionalFormatting>
  <conditionalFormatting sqref="AU34">
    <cfRule type="cellIs" dxfId="1964" priority="1676" operator="equal">
      <formula>"0 = No answer/Not Applicable"</formula>
    </cfRule>
    <cfRule type="cellIs" dxfId="1963" priority="1677" operator="equal">
      <formula>"1 = Not present, needs to be developed"</formula>
    </cfRule>
    <cfRule type="cellIs" dxfId="1962" priority="1678" operator="equal">
      <formula>"2 = Needs a lot of strengthening"</formula>
    </cfRule>
    <cfRule type="cellIs" dxfId="1961" priority="1679" operator="equal">
      <formula>"3 = Needs some strengthening"</formula>
    </cfRule>
    <cfRule type="cellIs" dxfId="1960" priority="1680" operator="equal">
      <formula>"4 = Already present, no action needed"</formula>
    </cfRule>
  </conditionalFormatting>
  <conditionalFormatting sqref="AU37">
    <cfRule type="cellIs" dxfId="1959" priority="1671" operator="equal">
      <formula>"0 = No answer/Not Applicable"</formula>
    </cfRule>
    <cfRule type="cellIs" dxfId="1958" priority="1672" operator="equal">
      <formula>"1 = Not present, needs to be developed"</formula>
    </cfRule>
    <cfRule type="cellIs" dxfId="1957" priority="1673" operator="equal">
      <formula>"2 = Needs a lot of strengthening"</formula>
    </cfRule>
    <cfRule type="cellIs" dxfId="1956" priority="1674" operator="equal">
      <formula>"3 = Needs some strengthening"</formula>
    </cfRule>
    <cfRule type="cellIs" dxfId="1955" priority="1675" operator="equal">
      <formula>"4 = Already present, no action needed"</formula>
    </cfRule>
  </conditionalFormatting>
  <conditionalFormatting sqref="AU38">
    <cfRule type="cellIs" dxfId="1954" priority="1666" operator="equal">
      <formula>"0 = No answer/Not Applicable"</formula>
    </cfRule>
    <cfRule type="cellIs" dxfId="1953" priority="1667" operator="equal">
      <formula>"1 = Not present, needs to be developed"</formula>
    </cfRule>
    <cfRule type="cellIs" dxfId="1952" priority="1668" operator="equal">
      <formula>"2 = Needs a lot of strengthening"</formula>
    </cfRule>
    <cfRule type="cellIs" dxfId="1951" priority="1669" operator="equal">
      <formula>"3 = Needs some strengthening"</formula>
    </cfRule>
    <cfRule type="cellIs" dxfId="1950" priority="1670" operator="equal">
      <formula>"4 = Already present, no action needed"</formula>
    </cfRule>
  </conditionalFormatting>
  <conditionalFormatting sqref="AU39">
    <cfRule type="cellIs" dxfId="1949" priority="1661" operator="equal">
      <formula>"0 = No answer/Not Applicable"</formula>
    </cfRule>
    <cfRule type="cellIs" dxfId="1948" priority="1662" operator="equal">
      <formula>"1 = Not present, needs to be developed"</formula>
    </cfRule>
    <cfRule type="cellIs" dxfId="1947" priority="1663" operator="equal">
      <formula>"2 = Needs a lot of strengthening"</formula>
    </cfRule>
    <cfRule type="cellIs" dxfId="1946" priority="1664" operator="equal">
      <formula>"3 = Needs some strengthening"</formula>
    </cfRule>
    <cfRule type="cellIs" dxfId="1945" priority="1665" operator="equal">
      <formula>"4 = Already present, no action needed"</formula>
    </cfRule>
  </conditionalFormatting>
  <conditionalFormatting sqref="AU41">
    <cfRule type="cellIs" dxfId="1944" priority="1656" operator="equal">
      <formula>"0 = No answer/Not Applicable"</formula>
    </cfRule>
    <cfRule type="cellIs" dxfId="1943" priority="1657" operator="equal">
      <formula>"1 = Not present, needs to be developed"</formula>
    </cfRule>
    <cfRule type="cellIs" dxfId="1942" priority="1658" operator="equal">
      <formula>"2 = Needs a lot of strengthening"</formula>
    </cfRule>
    <cfRule type="cellIs" dxfId="1941" priority="1659" operator="equal">
      <formula>"3 = Needs some strengthening"</formula>
    </cfRule>
    <cfRule type="cellIs" dxfId="1940" priority="1660" operator="equal">
      <formula>"4 = Already present, no action needed"</formula>
    </cfRule>
  </conditionalFormatting>
  <conditionalFormatting sqref="AU42">
    <cfRule type="cellIs" dxfId="1939" priority="1651" operator="equal">
      <formula>"0 = No answer/Not Applicable"</formula>
    </cfRule>
    <cfRule type="cellIs" dxfId="1938" priority="1652" operator="equal">
      <formula>"1 = Not present, needs to be developed"</formula>
    </cfRule>
    <cfRule type="cellIs" dxfId="1937" priority="1653" operator="equal">
      <formula>"2 = Needs a lot of strengthening"</formula>
    </cfRule>
    <cfRule type="cellIs" dxfId="1936" priority="1654" operator="equal">
      <formula>"3 = Needs some strengthening"</formula>
    </cfRule>
    <cfRule type="cellIs" dxfId="1935" priority="1655" operator="equal">
      <formula>"4 = Already present, no action needed"</formula>
    </cfRule>
  </conditionalFormatting>
  <conditionalFormatting sqref="AU43">
    <cfRule type="cellIs" dxfId="1934" priority="1646" operator="equal">
      <formula>"0 = No answer/Not Applicable"</formula>
    </cfRule>
    <cfRule type="cellIs" dxfId="1933" priority="1647" operator="equal">
      <formula>"1 = Not present, needs to be developed"</formula>
    </cfRule>
    <cfRule type="cellIs" dxfId="1932" priority="1648" operator="equal">
      <formula>"2 = Needs a lot of strengthening"</formula>
    </cfRule>
    <cfRule type="cellIs" dxfId="1931" priority="1649" operator="equal">
      <formula>"3 = Needs some strengthening"</formula>
    </cfRule>
    <cfRule type="cellIs" dxfId="1930" priority="1650" operator="equal">
      <formula>"4 = Already present, no action needed"</formula>
    </cfRule>
  </conditionalFormatting>
  <conditionalFormatting sqref="AU44">
    <cfRule type="cellIs" dxfId="1929" priority="1641" operator="equal">
      <formula>"0 = No answer/Not Applicable"</formula>
    </cfRule>
    <cfRule type="cellIs" dxfId="1928" priority="1642" operator="equal">
      <formula>"1 = Not present, needs to be developed"</formula>
    </cfRule>
    <cfRule type="cellIs" dxfId="1927" priority="1643" operator="equal">
      <formula>"2 = Needs a lot of strengthening"</formula>
    </cfRule>
    <cfRule type="cellIs" dxfId="1926" priority="1644" operator="equal">
      <formula>"3 = Needs some strengthening"</formula>
    </cfRule>
    <cfRule type="cellIs" dxfId="1925" priority="1645" operator="equal">
      <formula>"4 = Already present, no action needed"</formula>
    </cfRule>
  </conditionalFormatting>
  <conditionalFormatting sqref="AU45">
    <cfRule type="cellIs" dxfId="1924" priority="1636" operator="equal">
      <formula>"0 = No answer/Not Applicable"</formula>
    </cfRule>
    <cfRule type="cellIs" dxfId="1923" priority="1637" operator="equal">
      <formula>"1 = Not present, needs to be developed"</formula>
    </cfRule>
    <cfRule type="cellIs" dxfId="1922" priority="1638" operator="equal">
      <formula>"2 = Needs a lot of strengthening"</formula>
    </cfRule>
    <cfRule type="cellIs" dxfId="1921" priority="1639" operator="equal">
      <formula>"3 = Needs some strengthening"</formula>
    </cfRule>
    <cfRule type="cellIs" dxfId="1920" priority="1640" operator="equal">
      <formula>"4 = Already present, no action needed"</formula>
    </cfRule>
  </conditionalFormatting>
  <conditionalFormatting sqref="AU47">
    <cfRule type="cellIs" dxfId="1919" priority="1631" operator="equal">
      <formula>"0 = No answer/Not Applicable"</formula>
    </cfRule>
    <cfRule type="cellIs" dxfId="1918" priority="1632" operator="equal">
      <formula>"1 = Not present, needs to be developed"</formula>
    </cfRule>
    <cfRule type="cellIs" dxfId="1917" priority="1633" operator="equal">
      <formula>"2 = Needs a lot of strengthening"</formula>
    </cfRule>
    <cfRule type="cellIs" dxfId="1916" priority="1634" operator="equal">
      <formula>"3 = Needs some strengthening"</formula>
    </cfRule>
    <cfRule type="cellIs" dxfId="1915" priority="1635" operator="equal">
      <formula>"4 = Already present, no action needed"</formula>
    </cfRule>
  </conditionalFormatting>
  <conditionalFormatting sqref="AU48">
    <cfRule type="cellIs" dxfId="1914" priority="1626" operator="equal">
      <formula>"0 = No answer/Not Applicable"</formula>
    </cfRule>
    <cfRule type="cellIs" dxfId="1913" priority="1627" operator="equal">
      <formula>"1 = Not present, needs to be developed"</formula>
    </cfRule>
    <cfRule type="cellIs" dxfId="1912" priority="1628" operator="equal">
      <formula>"2 = Needs a lot of strengthening"</formula>
    </cfRule>
    <cfRule type="cellIs" dxfId="1911" priority="1629" operator="equal">
      <formula>"3 = Needs some strengthening"</formula>
    </cfRule>
    <cfRule type="cellIs" dxfId="1910" priority="1630" operator="equal">
      <formula>"4 = Already present, no action needed"</formula>
    </cfRule>
  </conditionalFormatting>
  <conditionalFormatting sqref="AU49">
    <cfRule type="cellIs" dxfId="1909" priority="1621" operator="equal">
      <formula>"0 = No answer/Not Applicable"</formula>
    </cfRule>
    <cfRule type="cellIs" dxfId="1908" priority="1622" operator="equal">
      <formula>"1 = Not present, needs to be developed"</formula>
    </cfRule>
    <cfRule type="cellIs" dxfId="1907" priority="1623" operator="equal">
      <formula>"2 = Needs a lot of strengthening"</formula>
    </cfRule>
    <cfRule type="cellIs" dxfId="1906" priority="1624" operator="equal">
      <formula>"3 = Needs some strengthening"</formula>
    </cfRule>
    <cfRule type="cellIs" dxfId="1905" priority="1625" operator="equal">
      <formula>"4 = Already present, no action needed"</formula>
    </cfRule>
  </conditionalFormatting>
  <conditionalFormatting sqref="AU50">
    <cfRule type="cellIs" dxfId="1904" priority="1616" operator="equal">
      <formula>"0 = No answer/Not Applicable"</formula>
    </cfRule>
    <cfRule type="cellIs" dxfId="1903" priority="1617" operator="equal">
      <formula>"1 = Not present, needs to be developed"</formula>
    </cfRule>
    <cfRule type="cellIs" dxfId="1902" priority="1618" operator="equal">
      <formula>"2 = Needs a lot of strengthening"</formula>
    </cfRule>
    <cfRule type="cellIs" dxfId="1901" priority="1619" operator="equal">
      <formula>"3 = Needs some strengthening"</formula>
    </cfRule>
    <cfRule type="cellIs" dxfId="1900" priority="1620" operator="equal">
      <formula>"4 = Already present, no action needed"</formula>
    </cfRule>
  </conditionalFormatting>
  <conditionalFormatting sqref="AU53">
    <cfRule type="cellIs" dxfId="1899" priority="1611" operator="equal">
      <formula>"0 = No answer/Not Applicable"</formula>
    </cfRule>
    <cfRule type="cellIs" dxfId="1898" priority="1612" operator="equal">
      <formula>"1 = Not present, needs to be developed"</formula>
    </cfRule>
    <cfRule type="cellIs" dxfId="1897" priority="1613" operator="equal">
      <formula>"2 = Needs a lot of strengthening"</formula>
    </cfRule>
    <cfRule type="cellIs" dxfId="1896" priority="1614" operator="equal">
      <formula>"3 = Needs some strengthening"</formula>
    </cfRule>
    <cfRule type="cellIs" dxfId="1895" priority="1615" operator="equal">
      <formula>"4 = Already present, no action needed"</formula>
    </cfRule>
  </conditionalFormatting>
  <conditionalFormatting sqref="AU54">
    <cfRule type="cellIs" dxfId="1894" priority="1606" operator="equal">
      <formula>"0 = No answer/Not Applicable"</formula>
    </cfRule>
    <cfRule type="cellIs" dxfId="1893" priority="1607" operator="equal">
      <formula>"1 = Not present, needs to be developed"</formula>
    </cfRule>
    <cfRule type="cellIs" dxfId="1892" priority="1608" operator="equal">
      <formula>"2 = Needs a lot of strengthening"</formula>
    </cfRule>
    <cfRule type="cellIs" dxfId="1891" priority="1609" operator="equal">
      <formula>"3 = Needs some strengthening"</formula>
    </cfRule>
    <cfRule type="cellIs" dxfId="1890" priority="1610" operator="equal">
      <formula>"4 = Already present, no action needed"</formula>
    </cfRule>
  </conditionalFormatting>
  <conditionalFormatting sqref="AU56">
    <cfRule type="cellIs" dxfId="1889" priority="1601" operator="equal">
      <formula>"0 = No answer/Not Applicable"</formula>
    </cfRule>
    <cfRule type="cellIs" dxfId="1888" priority="1602" operator="equal">
      <formula>"1 = Not present, needs to be developed"</formula>
    </cfRule>
    <cfRule type="cellIs" dxfId="1887" priority="1603" operator="equal">
      <formula>"2 = Needs a lot of strengthening"</formula>
    </cfRule>
    <cfRule type="cellIs" dxfId="1886" priority="1604" operator="equal">
      <formula>"3 = Needs some strengthening"</formula>
    </cfRule>
    <cfRule type="cellIs" dxfId="1885" priority="1605" operator="equal">
      <formula>"4 = Already present, no action needed"</formula>
    </cfRule>
  </conditionalFormatting>
  <conditionalFormatting sqref="AU57">
    <cfRule type="cellIs" dxfId="1884" priority="1596" operator="equal">
      <formula>"0 = No answer/Not Applicable"</formula>
    </cfRule>
    <cfRule type="cellIs" dxfId="1883" priority="1597" operator="equal">
      <formula>"1 = Not present, needs to be developed"</formula>
    </cfRule>
    <cfRule type="cellIs" dxfId="1882" priority="1598" operator="equal">
      <formula>"2 = Needs a lot of strengthening"</formula>
    </cfRule>
    <cfRule type="cellIs" dxfId="1881" priority="1599" operator="equal">
      <formula>"3 = Needs some strengthening"</formula>
    </cfRule>
    <cfRule type="cellIs" dxfId="1880" priority="1600" operator="equal">
      <formula>"4 = Already present, no action needed"</formula>
    </cfRule>
  </conditionalFormatting>
  <conditionalFormatting sqref="AU58">
    <cfRule type="cellIs" dxfId="1879" priority="1591" operator="equal">
      <formula>"0 = No answer/Not Applicable"</formula>
    </cfRule>
    <cfRule type="cellIs" dxfId="1878" priority="1592" operator="equal">
      <formula>"1 = Not present, needs to be developed"</formula>
    </cfRule>
    <cfRule type="cellIs" dxfId="1877" priority="1593" operator="equal">
      <formula>"2 = Needs a lot of strengthening"</formula>
    </cfRule>
    <cfRule type="cellIs" dxfId="1876" priority="1594" operator="equal">
      <formula>"3 = Needs some strengthening"</formula>
    </cfRule>
    <cfRule type="cellIs" dxfId="1875" priority="1595" operator="equal">
      <formula>"4 = Already present, no action needed"</formula>
    </cfRule>
  </conditionalFormatting>
  <conditionalFormatting sqref="AU59">
    <cfRule type="cellIs" dxfId="1874" priority="1586" operator="equal">
      <formula>"0 = No answer/Not Applicable"</formula>
    </cfRule>
    <cfRule type="cellIs" dxfId="1873" priority="1587" operator="equal">
      <formula>"1 = Not present, needs to be developed"</formula>
    </cfRule>
    <cfRule type="cellIs" dxfId="1872" priority="1588" operator="equal">
      <formula>"2 = Needs a lot of strengthening"</formula>
    </cfRule>
    <cfRule type="cellIs" dxfId="1871" priority="1589" operator="equal">
      <formula>"3 = Needs some strengthening"</formula>
    </cfRule>
    <cfRule type="cellIs" dxfId="1870" priority="1590" operator="equal">
      <formula>"4 = Already present, no action needed"</formula>
    </cfRule>
  </conditionalFormatting>
  <conditionalFormatting sqref="AU60">
    <cfRule type="cellIs" dxfId="1869" priority="1581" operator="equal">
      <formula>"0 = No answer/Not Applicable"</formula>
    </cfRule>
    <cfRule type="cellIs" dxfId="1868" priority="1582" operator="equal">
      <formula>"1 = Not present, needs to be developed"</formula>
    </cfRule>
    <cfRule type="cellIs" dxfId="1867" priority="1583" operator="equal">
      <formula>"2 = Needs a lot of strengthening"</formula>
    </cfRule>
    <cfRule type="cellIs" dxfId="1866" priority="1584" operator="equal">
      <formula>"3 = Needs some strengthening"</formula>
    </cfRule>
    <cfRule type="cellIs" dxfId="1865" priority="1585" operator="equal">
      <formula>"4 = Already present, no action needed"</formula>
    </cfRule>
  </conditionalFormatting>
  <conditionalFormatting sqref="AU61">
    <cfRule type="cellIs" dxfId="1864" priority="1576" operator="equal">
      <formula>"0 = No answer/Not Applicable"</formula>
    </cfRule>
    <cfRule type="cellIs" dxfId="1863" priority="1577" operator="equal">
      <formula>"1 = Not present, needs to be developed"</formula>
    </cfRule>
    <cfRule type="cellIs" dxfId="1862" priority="1578" operator="equal">
      <formula>"2 = Needs a lot of strengthening"</formula>
    </cfRule>
    <cfRule type="cellIs" dxfId="1861" priority="1579" operator="equal">
      <formula>"3 = Needs some strengthening"</formula>
    </cfRule>
    <cfRule type="cellIs" dxfId="1860" priority="1580" operator="equal">
      <formula>"4 = Already present, no action needed"</formula>
    </cfRule>
  </conditionalFormatting>
  <conditionalFormatting sqref="AU62">
    <cfRule type="cellIs" dxfId="1859" priority="1571" operator="equal">
      <formula>"0 = No answer/Not Applicable"</formula>
    </cfRule>
    <cfRule type="cellIs" dxfId="1858" priority="1572" operator="equal">
      <formula>"1 = Not present, needs to be developed"</formula>
    </cfRule>
    <cfRule type="cellIs" dxfId="1857" priority="1573" operator="equal">
      <formula>"2 = Needs a lot of strengthening"</formula>
    </cfRule>
    <cfRule type="cellIs" dxfId="1856" priority="1574" operator="equal">
      <formula>"3 = Needs some strengthening"</formula>
    </cfRule>
    <cfRule type="cellIs" dxfId="1855" priority="1575" operator="equal">
      <formula>"4 = Already present, no action needed"</formula>
    </cfRule>
  </conditionalFormatting>
  <conditionalFormatting sqref="AU63">
    <cfRule type="cellIs" dxfId="1854" priority="1566" operator="equal">
      <formula>"0 = No answer/Not Applicable"</formula>
    </cfRule>
    <cfRule type="cellIs" dxfId="1853" priority="1567" operator="equal">
      <formula>"1 = Not present, needs to be developed"</formula>
    </cfRule>
    <cfRule type="cellIs" dxfId="1852" priority="1568" operator="equal">
      <formula>"2 = Needs a lot of strengthening"</formula>
    </cfRule>
    <cfRule type="cellIs" dxfId="1851" priority="1569" operator="equal">
      <formula>"3 = Needs some strengthening"</formula>
    </cfRule>
    <cfRule type="cellIs" dxfId="1850" priority="1570" operator="equal">
      <formula>"4 = Already present, no action needed"</formula>
    </cfRule>
  </conditionalFormatting>
  <conditionalFormatting sqref="AU64">
    <cfRule type="cellIs" dxfId="1849" priority="1561" operator="equal">
      <formula>"0 = No answer/Not Applicable"</formula>
    </cfRule>
    <cfRule type="cellIs" dxfId="1848" priority="1562" operator="equal">
      <formula>"1 = Not present, needs to be developed"</formula>
    </cfRule>
    <cfRule type="cellIs" dxfId="1847" priority="1563" operator="equal">
      <formula>"2 = Needs a lot of strengthening"</formula>
    </cfRule>
    <cfRule type="cellIs" dxfId="1846" priority="1564" operator="equal">
      <formula>"3 = Needs some strengthening"</formula>
    </cfRule>
    <cfRule type="cellIs" dxfId="1845" priority="1565" operator="equal">
      <formula>"4 = Already present, no action needed"</formula>
    </cfRule>
  </conditionalFormatting>
  <conditionalFormatting sqref="AW10">
    <cfRule type="cellIs" dxfId="1844" priority="1556" operator="equal">
      <formula>"0 = No answer/Not Applicable"</formula>
    </cfRule>
    <cfRule type="cellIs" dxfId="1843" priority="1557" operator="equal">
      <formula>"1 = Not present, needs to be developed"</formula>
    </cfRule>
    <cfRule type="cellIs" dxfId="1842" priority="1558" operator="equal">
      <formula>"2 = Needs a lot of strengthening"</formula>
    </cfRule>
    <cfRule type="cellIs" dxfId="1841" priority="1559" operator="equal">
      <formula>"3 = Needs some strengthening"</formula>
    </cfRule>
    <cfRule type="cellIs" dxfId="1840" priority="1560" operator="equal">
      <formula>"4 = Already present, no action needed"</formula>
    </cfRule>
  </conditionalFormatting>
  <conditionalFormatting sqref="AW11">
    <cfRule type="cellIs" dxfId="1839" priority="1551" operator="equal">
      <formula>"0 = No answer/Not Applicable"</formula>
    </cfRule>
    <cfRule type="cellIs" dxfId="1838" priority="1552" operator="equal">
      <formula>"1 = Not present, needs to be developed"</formula>
    </cfRule>
    <cfRule type="cellIs" dxfId="1837" priority="1553" operator="equal">
      <formula>"2 = Needs a lot of strengthening"</formula>
    </cfRule>
    <cfRule type="cellIs" dxfId="1836" priority="1554" operator="equal">
      <formula>"3 = Needs some strengthening"</formula>
    </cfRule>
    <cfRule type="cellIs" dxfId="1835" priority="1555" operator="equal">
      <formula>"4 = Already present, no action needed"</formula>
    </cfRule>
  </conditionalFormatting>
  <conditionalFormatting sqref="AW13">
    <cfRule type="cellIs" dxfId="1834" priority="1546" operator="equal">
      <formula>"0 = No answer/Not Applicable"</formula>
    </cfRule>
    <cfRule type="cellIs" dxfId="1833" priority="1547" operator="equal">
      <formula>"1 = Not present, needs to be developed"</formula>
    </cfRule>
    <cfRule type="cellIs" dxfId="1832" priority="1548" operator="equal">
      <formula>"2 = Needs a lot of strengthening"</formula>
    </cfRule>
    <cfRule type="cellIs" dxfId="1831" priority="1549" operator="equal">
      <formula>"3 = Needs some strengthening"</formula>
    </cfRule>
    <cfRule type="cellIs" dxfId="1830" priority="1550" operator="equal">
      <formula>"4 = Already present, no action needed"</formula>
    </cfRule>
  </conditionalFormatting>
  <conditionalFormatting sqref="AW14">
    <cfRule type="cellIs" dxfId="1829" priority="1541" operator="equal">
      <formula>"0 = No answer/Not Applicable"</formula>
    </cfRule>
    <cfRule type="cellIs" dxfId="1828" priority="1542" operator="equal">
      <formula>"1 = Not present, needs to be developed"</formula>
    </cfRule>
    <cfRule type="cellIs" dxfId="1827" priority="1543" operator="equal">
      <formula>"2 = Needs a lot of strengthening"</formula>
    </cfRule>
    <cfRule type="cellIs" dxfId="1826" priority="1544" operator="equal">
      <formula>"3 = Needs some strengthening"</formula>
    </cfRule>
    <cfRule type="cellIs" dxfId="1825" priority="1545" operator="equal">
      <formula>"4 = Already present, no action needed"</formula>
    </cfRule>
  </conditionalFormatting>
  <conditionalFormatting sqref="AW16">
    <cfRule type="cellIs" dxfId="1824" priority="1536" operator="equal">
      <formula>"0 = No answer/Not Applicable"</formula>
    </cfRule>
    <cfRule type="cellIs" dxfId="1823" priority="1537" operator="equal">
      <formula>"1 = Not present, needs to be developed"</formula>
    </cfRule>
    <cfRule type="cellIs" dxfId="1822" priority="1538" operator="equal">
      <formula>"2 = Needs a lot of strengthening"</formula>
    </cfRule>
    <cfRule type="cellIs" dxfId="1821" priority="1539" operator="equal">
      <formula>"3 = Needs some strengthening"</formula>
    </cfRule>
    <cfRule type="cellIs" dxfId="1820" priority="1540" operator="equal">
      <formula>"4 = Already present, no action needed"</formula>
    </cfRule>
  </conditionalFormatting>
  <conditionalFormatting sqref="AW17">
    <cfRule type="cellIs" dxfId="1819" priority="1531" operator="equal">
      <formula>"0 = No answer/Not Applicable"</formula>
    </cfRule>
    <cfRule type="cellIs" dxfId="1818" priority="1532" operator="equal">
      <formula>"1 = Not present, needs to be developed"</formula>
    </cfRule>
    <cfRule type="cellIs" dxfId="1817" priority="1533" operator="equal">
      <formula>"2 = Needs a lot of strengthening"</formula>
    </cfRule>
    <cfRule type="cellIs" dxfId="1816" priority="1534" operator="equal">
      <formula>"3 = Needs some strengthening"</formula>
    </cfRule>
    <cfRule type="cellIs" dxfId="1815" priority="1535" operator="equal">
      <formula>"4 = Already present, no action needed"</formula>
    </cfRule>
  </conditionalFormatting>
  <conditionalFormatting sqref="AW20">
    <cfRule type="cellIs" dxfId="1814" priority="1526" operator="equal">
      <formula>"0 = No answer/Not Applicable"</formula>
    </cfRule>
    <cfRule type="cellIs" dxfId="1813" priority="1527" operator="equal">
      <formula>"1 = Not present, needs to be developed"</formula>
    </cfRule>
    <cfRule type="cellIs" dxfId="1812" priority="1528" operator="equal">
      <formula>"2 = Needs a lot of strengthening"</formula>
    </cfRule>
    <cfRule type="cellIs" dxfId="1811" priority="1529" operator="equal">
      <formula>"3 = Needs some strengthening"</formula>
    </cfRule>
    <cfRule type="cellIs" dxfId="1810" priority="1530" operator="equal">
      <formula>"4 = Already present, no action needed"</formula>
    </cfRule>
  </conditionalFormatting>
  <conditionalFormatting sqref="AW21">
    <cfRule type="cellIs" dxfId="1809" priority="1521" operator="equal">
      <formula>"0 = No answer/Not Applicable"</formula>
    </cfRule>
    <cfRule type="cellIs" dxfId="1808" priority="1522" operator="equal">
      <formula>"1 = Not present, needs to be developed"</formula>
    </cfRule>
    <cfRule type="cellIs" dxfId="1807" priority="1523" operator="equal">
      <formula>"2 = Needs a lot of strengthening"</formula>
    </cfRule>
    <cfRule type="cellIs" dxfId="1806" priority="1524" operator="equal">
      <formula>"3 = Needs some strengthening"</formula>
    </cfRule>
    <cfRule type="cellIs" dxfId="1805" priority="1525" operator="equal">
      <formula>"4 = Already present, no action needed"</formula>
    </cfRule>
  </conditionalFormatting>
  <conditionalFormatting sqref="AW22">
    <cfRule type="cellIs" dxfId="1804" priority="1516" operator="equal">
      <formula>"0 = No answer/Not Applicable"</formula>
    </cfRule>
    <cfRule type="cellIs" dxfId="1803" priority="1517" operator="equal">
      <formula>"1 = Not present, needs to be developed"</formula>
    </cfRule>
    <cfRule type="cellIs" dxfId="1802" priority="1518" operator="equal">
      <formula>"2 = Needs a lot of strengthening"</formula>
    </cfRule>
    <cfRule type="cellIs" dxfId="1801" priority="1519" operator="equal">
      <formula>"3 = Needs some strengthening"</formula>
    </cfRule>
    <cfRule type="cellIs" dxfId="1800" priority="1520" operator="equal">
      <formula>"4 = Already present, no action needed"</formula>
    </cfRule>
  </conditionalFormatting>
  <conditionalFormatting sqref="AW24">
    <cfRule type="cellIs" dxfId="1799" priority="1511" operator="equal">
      <formula>"0 = No answer/Not Applicable"</formula>
    </cfRule>
    <cfRule type="cellIs" dxfId="1798" priority="1512" operator="equal">
      <formula>"1 = Not present, needs to be developed"</formula>
    </cfRule>
    <cfRule type="cellIs" dxfId="1797" priority="1513" operator="equal">
      <formula>"2 = Needs a lot of strengthening"</formula>
    </cfRule>
    <cfRule type="cellIs" dxfId="1796" priority="1514" operator="equal">
      <formula>"3 = Needs some strengthening"</formula>
    </cfRule>
    <cfRule type="cellIs" dxfId="1795" priority="1515" operator="equal">
      <formula>"4 = Already present, no action needed"</formula>
    </cfRule>
  </conditionalFormatting>
  <conditionalFormatting sqref="AW25">
    <cfRule type="cellIs" dxfId="1794" priority="1506" operator="equal">
      <formula>"0 = No answer/Not Applicable"</formula>
    </cfRule>
    <cfRule type="cellIs" dxfId="1793" priority="1507" operator="equal">
      <formula>"1 = Not present, needs to be developed"</formula>
    </cfRule>
    <cfRule type="cellIs" dxfId="1792" priority="1508" operator="equal">
      <formula>"2 = Needs a lot of strengthening"</formula>
    </cfRule>
    <cfRule type="cellIs" dxfId="1791" priority="1509" operator="equal">
      <formula>"3 = Needs some strengthening"</formula>
    </cfRule>
    <cfRule type="cellIs" dxfId="1790" priority="1510" operator="equal">
      <formula>"4 = Already present, no action needed"</formula>
    </cfRule>
  </conditionalFormatting>
  <conditionalFormatting sqref="AW28">
    <cfRule type="cellIs" dxfId="1789" priority="1501" operator="equal">
      <formula>"0 = No answer/Not Applicable"</formula>
    </cfRule>
    <cfRule type="cellIs" dxfId="1788" priority="1502" operator="equal">
      <formula>"1 = Not present, needs to be developed"</formula>
    </cfRule>
    <cfRule type="cellIs" dxfId="1787" priority="1503" operator="equal">
      <formula>"2 = Needs a lot of strengthening"</formula>
    </cfRule>
    <cfRule type="cellIs" dxfId="1786" priority="1504" operator="equal">
      <formula>"3 = Needs some strengthening"</formula>
    </cfRule>
    <cfRule type="cellIs" dxfId="1785" priority="1505" operator="equal">
      <formula>"4 = Already present, no action needed"</formula>
    </cfRule>
  </conditionalFormatting>
  <conditionalFormatting sqref="AW29">
    <cfRule type="cellIs" dxfId="1784" priority="1496" operator="equal">
      <formula>"0 = No answer/Not Applicable"</formula>
    </cfRule>
    <cfRule type="cellIs" dxfId="1783" priority="1497" operator="equal">
      <formula>"1 = Not present, needs to be developed"</formula>
    </cfRule>
    <cfRule type="cellIs" dxfId="1782" priority="1498" operator="equal">
      <formula>"2 = Needs a lot of strengthening"</formula>
    </cfRule>
    <cfRule type="cellIs" dxfId="1781" priority="1499" operator="equal">
      <formula>"3 = Needs some strengthening"</formula>
    </cfRule>
    <cfRule type="cellIs" dxfId="1780" priority="1500" operator="equal">
      <formula>"4 = Already present, no action needed"</formula>
    </cfRule>
  </conditionalFormatting>
  <conditionalFormatting sqref="AW30">
    <cfRule type="cellIs" dxfId="1779" priority="1491" operator="equal">
      <formula>"0 = No answer/Not Applicable"</formula>
    </cfRule>
    <cfRule type="cellIs" dxfId="1778" priority="1492" operator="equal">
      <formula>"1 = Not present, needs to be developed"</formula>
    </cfRule>
    <cfRule type="cellIs" dxfId="1777" priority="1493" operator="equal">
      <formula>"2 = Needs a lot of strengthening"</formula>
    </cfRule>
    <cfRule type="cellIs" dxfId="1776" priority="1494" operator="equal">
      <formula>"3 = Needs some strengthening"</formula>
    </cfRule>
    <cfRule type="cellIs" dxfId="1775" priority="1495" operator="equal">
      <formula>"4 = Already present, no action needed"</formula>
    </cfRule>
  </conditionalFormatting>
  <conditionalFormatting sqref="AW32">
    <cfRule type="cellIs" dxfId="1774" priority="1486" operator="equal">
      <formula>"0 = No answer/Not Applicable"</formula>
    </cfRule>
    <cfRule type="cellIs" dxfId="1773" priority="1487" operator="equal">
      <formula>"1 = Not present, needs to be developed"</formula>
    </cfRule>
    <cfRule type="cellIs" dxfId="1772" priority="1488" operator="equal">
      <formula>"2 = Needs a lot of strengthening"</formula>
    </cfRule>
    <cfRule type="cellIs" dxfId="1771" priority="1489" operator="equal">
      <formula>"3 = Needs some strengthening"</formula>
    </cfRule>
    <cfRule type="cellIs" dxfId="1770" priority="1490" operator="equal">
      <formula>"4 = Already present, no action needed"</formula>
    </cfRule>
  </conditionalFormatting>
  <conditionalFormatting sqref="AW34">
    <cfRule type="cellIs" dxfId="1769" priority="1481" operator="equal">
      <formula>"0 = No answer/Not Applicable"</formula>
    </cfRule>
    <cfRule type="cellIs" dxfId="1768" priority="1482" operator="equal">
      <formula>"1 = Not present, needs to be developed"</formula>
    </cfRule>
    <cfRule type="cellIs" dxfId="1767" priority="1483" operator="equal">
      <formula>"2 = Needs a lot of strengthening"</formula>
    </cfRule>
    <cfRule type="cellIs" dxfId="1766" priority="1484" operator="equal">
      <formula>"3 = Needs some strengthening"</formula>
    </cfRule>
    <cfRule type="cellIs" dxfId="1765" priority="1485" operator="equal">
      <formula>"4 = Already present, no action needed"</formula>
    </cfRule>
  </conditionalFormatting>
  <conditionalFormatting sqref="AW37">
    <cfRule type="cellIs" dxfId="1764" priority="1476" operator="equal">
      <formula>"0 = No answer/Not Applicable"</formula>
    </cfRule>
    <cfRule type="cellIs" dxfId="1763" priority="1477" operator="equal">
      <formula>"1 = Not present, needs to be developed"</formula>
    </cfRule>
    <cfRule type="cellIs" dxfId="1762" priority="1478" operator="equal">
      <formula>"2 = Needs a lot of strengthening"</formula>
    </cfRule>
    <cfRule type="cellIs" dxfId="1761" priority="1479" operator="equal">
      <formula>"3 = Needs some strengthening"</formula>
    </cfRule>
    <cfRule type="cellIs" dxfId="1760" priority="1480" operator="equal">
      <formula>"4 = Already present, no action needed"</formula>
    </cfRule>
  </conditionalFormatting>
  <conditionalFormatting sqref="AW38">
    <cfRule type="cellIs" dxfId="1759" priority="1471" operator="equal">
      <formula>"0 = No answer/Not Applicable"</formula>
    </cfRule>
    <cfRule type="cellIs" dxfId="1758" priority="1472" operator="equal">
      <formula>"1 = Not present, needs to be developed"</formula>
    </cfRule>
    <cfRule type="cellIs" dxfId="1757" priority="1473" operator="equal">
      <formula>"2 = Needs a lot of strengthening"</formula>
    </cfRule>
    <cfRule type="cellIs" dxfId="1756" priority="1474" operator="equal">
      <formula>"3 = Needs some strengthening"</formula>
    </cfRule>
    <cfRule type="cellIs" dxfId="1755" priority="1475" operator="equal">
      <formula>"4 = Already present, no action needed"</formula>
    </cfRule>
  </conditionalFormatting>
  <conditionalFormatting sqref="AW39">
    <cfRule type="cellIs" dxfId="1754" priority="1466" operator="equal">
      <formula>"0 = No answer/Not Applicable"</formula>
    </cfRule>
    <cfRule type="cellIs" dxfId="1753" priority="1467" operator="equal">
      <formula>"1 = Not present, needs to be developed"</formula>
    </cfRule>
    <cfRule type="cellIs" dxfId="1752" priority="1468" operator="equal">
      <formula>"2 = Needs a lot of strengthening"</formula>
    </cfRule>
    <cfRule type="cellIs" dxfId="1751" priority="1469" operator="equal">
      <formula>"3 = Needs some strengthening"</formula>
    </cfRule>
    <cfRule type="cellIs" dxfId="1750" priority="1470" operator="equal">
      <formula>"4 = Already present, no action needed"</formula>
    </cfRule>
  </conditionalFormatting>
  <conditionalFormatting sqref="AW41">
    <cfRule type="cellIs" dxfId="1749" priority="1461" operator="equal">
      <formula>"0 = No answer/Not Applicable"</formula>
    </cfRule>
    <cfRule type="cellIs" dxfId="1748" priority="1462" operator="equal">
      <formula>"1 = Not present, needs to be developed"</formula>
    </cfRule>
    <cfRule type="cellIs" dxfId="1747" priority="1463" operator="equal">
      <formula>"2 = Needs a lot of strengthening"</formula>
    </cfRule>
    <cfRule type="cellIs" dxfId="1746" priority="1464" operator="equal">
      <formula>"3 = Needs some strengthening"</formula>
    </cfRule>
    <cfRule type="cellIs" dxfId="1745" priority="1465" operator="equal">
      <formula>"4 = Already present, no action needed"</formula>
    </cfRule>
  </conditionalFormatting>
  <conditionalFormatting sqref="AW42">
    <cfRule type="cellIs" dxfId="1744" priority="1456" operator="equal">
      <formula>"0 = No answer/Not Applicable"</formula>
    </cfRule>
    <cfRule type="cellIs" dxfId="1743" priority="1457" operator="equal">
      <formula>"1 = Not present, needs to be developed"</formula>
    </cfRule>
    <cfRule type="cellIs" dxfId="1742" priority="1458" operator="equal">
      <formula>"2 = Needs a lot of strengthening"</formula>
    </cfRule>
    <cfRule type="cellIs" dxfId="1741" priority="1459" operator="equal">
      <formula>"3 = Needs some strengthening"</formula>
    </cfRule>
    <cfRule type="cellIs" dxfId="1740" priority="1460" operator="equal">
      <formula>"4 = Already present, no action needed"</formula>
    </cfRule>
  </conditionalFormatting>
  <conditionalFormatting sqref="AW43">
    <cfRule type="cellIs" dxfId="1739" priority="1451" operator="equal">
      <formula>"0 = No answer/Not Applicable"</formula>
    </cfRule>
    <cfRule type="cellIs" dxfId="1738" priority="1452" operator="equal">
      <formula>"1 = Not present, needs to be developed"</formula>
    </cfRule>
    <cfRule type="cellIs" dxfId="1737" priority="1453" operator="equal">
      <formula>"2 = Needs a lot of strengthening"</formula>
    </cfRule>
    <cfRule type="cellIs" dxfId="1736" priority="1454" operator="equal">
      <formula>"3 = Needs some strengthening"</formula>
    </cfRule>
    <cfRule type="cellIs" dxfId="1735" priority="1455" operator="equal">
      <formula>"4 = Already present, no action needed"</formula>
    </cfRule>
  </conditionalFormatting>
  <conditionalFormatting sqref="AW44">
    <cfRule type="cellIs" dxfId="1734" priority="1446" operator="equal">
      <formula>"0 = No answer/Not Applicable"</formula>
    </cfRule>
    <cfRule type="cellIs" dxfId="1733" priority="1447" operator="equal">
      <formula>"1 = Not present, needs to be developed"</formula>
    </cfRule>
    <cfRule type="cellIs" dxfId="1732" priority="1448" operator="equal">
      <formula>"2 = Needs a lot of strengthening"</formula>
    </cfRule>
    <cfRule type="cellIs" dxfId="1731" priority="1449" operator="equal">
      <formula>"3 = Needs some strengthening"</formula>
    </cfRule>
    <cfRule type="cellIs" dxfId="1730" priority="1450" operator="equal">
      <formula>"4 = Already present, no action needed"</formula>
    </cfRule>
  </conditionalFormatting>
  <conditionalFormatting sqref="AW45">
    <cfRule type="cellIs" dxfId="1729" priority="1441" operator="equal">
      <formula>"0 = No answer/Not Applicable"</formula>
    </cfRule>
    <cfRule type="cellIs" dxfId="1728" priority="1442" operator="equal">
      <formula>"1 = Not present, needs to be developed"</formula>
    </cfRule>
    <cfRule type="cellIs" dxfId="1727" priority="1443" operator="equal">
      <formula>"2 = Needs a lot of strengthening"</formula>
    </cfRule>
    <cfRule type="cellIs" dxfId="1726" priority="1444" operator="equal">
      <formula>"3 = Needs some strengthening"</formula>
    </cfRule>
    <cfRule type="cellIs" dxfId="1725" priority="1445" operator="equal">
      <formula>"4 = Already present, no action needed"</formula>
    </cfRule>
  </conditionalFormatting>
  <conditionalFormatting sqref="AW47">
    <cfRule type="cellIs" dxfId="1724" priority="1436" operator="equal">
      <formula>"0 = No answer/Not Applicable"</formula>
    </cfRule>
    <cfRule type="cellIs" dxfId="1723" priority="1437" operator="equal">
      <formula>"1 = Not present, needs to be developed"</formula>
    </cfRule>
    <cfRule type="cellIs" dxfId="1722" priority="1438" operator="equal">
      <formula>"2 = Needs a lot of strengthening"</formula>
    </cfRule>
    <cfRule type="cellIs" dxfId="1721" priority="1439" operator="equal">
      <formula>"3 = Needs some strengthening"</formula>
    </cfRule>
    <cfRule type="cellIs" dxfId="1720" priority="1440" operator="equal">
      <formula>"4 = Already present, no action needed"</formula>
    </cfRule>
  </conditionalFormatting>
  <conditionalFormatting sqref="AW48">
    <cfRule type="cellIs" dxfId="1719" priority="1431" operator="equal">
      <formula>"0 = No answer/Not Applicable"</formula>
    </cfRule>
    <cfRule type="cellIs" dxfId="1718" priority="1432" operator="equal">
      <formula>"1 = Not present, needs to be developed"</formula>
    </cfRule>
    <cfRule type="cellIs" dxfId="1717" priority="1433" operator="equal">
      <formula>"2 = Needs a lot of strengthening"</formula>
    </cfRule>
    <cfRule type="cellIs" dxfId="1716" priority="1434" operator="equal">
      <formula>"3 = Needs some strengthening"</formula>
    </cfRule>
    <cfRule type="cellIs" dxfId="1715" priority="1435" operator="equal">
      <formula>"4 = Already present, no action needed"</formula>
    </cfRule>
  </conditionalFormatting>
  <conditionalFormatting sqref="AW49">
    <cfRule type="cellIs" dxfId="1714" priority="1426" operator="equal">
      <formula>"0 = No answer/Not Applicable"</formula>
    </cfRule>
    <cfRule type="cellIs" dxfId="1713" priority="1427" operator="equal">
      <formula>"1 = Not present, needs to be developed"</formula>
    </cfRule>
    <cfRule type="cellIs" dxfId="1712" priority="1428" operator="equal">
      <formula>"2 = Needs a lot of strengthening"</formula>
    </cfRule>
    <cfRule type="cellIs" dxfId="1711" priority="1429" operator="equal">
      <formula>"3 = Needs some strengthening"</formula>
    </cfRule>
    <cfRule type="cellIs" dxfId="1710" priority="1430" operator="equal">
      <formula>"4 = Already present, no action needed"</formula>
    </cfRule>
  </conditionalFormatting>
  <conditionalFormatting sqref="AW50">
    <cfRule type="cellIs" dxfId="1709" priority="1421" operator="equal">
      <formula>"0 = No answer/Not Applicable"</formula>
    </cfRule>
    <cfRule type="cellIs" dxfId="1708" priority="1422" operator="equal">
      <formula>"1 = Not present, needs to be developed"</formula>
    </cfRule>
    <cfRule type="cellIs" dxfId="1707" priority="1423" operator="equal">
      <formula>"2 = Needs a lot of strengthening"</formula>
    </cfRule>
    <cfRule type="cellIs" dxfId="1706" priority="1424" operator="equal">
      <formula>"3 = Needs some strengthening"</formula>
    </cfRule>
    <cfRule type="cellIs" dxfId="1705" priority="1425" operator="equal">
      <formula>"4 = Already present, no action needed"</formula>
    </cfRule>
  </conditionalFormatting>
  <conditionalFormatting sqref="AW53">
    <cfRule type="cellIs" dxfId="1704" priority="1416" operator="equal">
      <formula>"0 = No answer/Not Applicable"</formula>
    </cfRule>
    <cfRule type="cellIs" dxfId="1703" priority="1417" operator="equal">
      <formula>"1 = Not present, needs to be developed"</formula>
    </cfRule>
    <cfRule type="cellIs" dxfId="1702" priority="1418" operator="equal">
      <formula>"2 = Needs a lot of strengthening"</formula>
    </cfRule>
    <cfRule type="cellIs" dxfId="1701" priority="1419" operator="equal">
      <formula>"3 = Needs some strengthening"</formula>
    </cfRule>
    <cfRule type="cellIs" dxfId="1700" priority="1420" operator="equal">
      <formula>"4 = Already present, no action needed"</formula>
    </cfRule>
  </conditionalFormatting>
  <conditionalFormatting sqref="AW54">
    <cfRule type="cellIs" dxfId="1699" priority="1411" operator="equal">
      <formula>"0 = No answer/Not Applicable"</formula>
    </cfRule>
    <cfRule type="cellIs" dxfId="1698" priority="1412" operator="equal">
      <formula>"1 = Not present, needs to be developed"</formula>
    </cfRule>
    <cfRule type="cellIs" dxfId="1697" priority="1413" operator="equal">
      <formula>"2 = Needs a lot of strengthening"</formula>
    </cfRule>
    <cfRule type="cellIs" dxfId="1696" priority="1414" operator="equal">
      <formula>"3 = Needs some strengthening"</formula>
    </cfRule>
    <cfRule type="cellIs" dxfId="1695" priority="1415" operator="equal">
      <formula>"4 = Already present, no action needed"</formula>
    </cfRule>
  </conditionalFormatting>
  <conditionalFormatting sqref="AW56">
    <cfRule type="cellIs" dxfId="1694" priority="1406" operator="equal">
      <formula>"0 = No answer/Not Applicable"</formula>
    </cfRule>
    <cfRule type="cellIs" dxfId="1693" priority="1407" operator="equal">
      <formula>"1 = Not present, needs to be developed"</formula>
    </cfRule>
    <cfRule type="cellIs" dxfId="1692" priority="1408" operator="equal">
      <formula>"2 = Needs a lot of strengthening"</formula>
    </cfRule>
    <cfRule type="cellIs" dxfId="1691" priority="1409" operator="equal">
      <formula>"3 = Needs some strengthening"</formula>
    </cfRule>
    <cfRule type="cellIs" dxfId="1690" priority="1410" operator="equal">
      <formula>"4 = Already present, no action needed"</formula>
    </cfRule>
  </conditionalFormatting>
  <conditionalFormatting sqref="AW57">
    <cfRule type="cellIs" dxfId="1689" priority="1401" operator="equal">
      <formula>"0 = No answer/Not Applicable"</formula>
    </cfRule>
    <cfRule type="cellIs" dxfId="1688" priority="1402" operator="equal">
      <formula>"1 = Not present, needs to be developed"</formula>
    </cfRule>
    <cfRule type="cellIs" dxfId="1687" priority="1403" operator="equal">
      <formula>"2 = Needs a lot of strengthening"</formula>
    </cfRule>
    <cfRule type="cellIs" dxfId="1686" priority="1404" operator="equal">
      <formula>"3 = Needs some strengthening"</formula>
    </cfRule>
    <cfRule type="cellIs" dxfId="1685" priority="1405" operator="equal">
      <formula>"4 = Already present, no action needed"</formula>
    </cfRule>
  </conditionalFormatting>
  <conditionalFormatting sqref="AW58">
    <cfRule type="cellIs" dxfId="1684" priority="1396" operator="equal">
      <formula>"0 = No answer/Not Applicable"</formula>
    </cfRule>
    <cfRule type="cellIs" dxfId="1683" priority="1397" operator="equal">
      <formula>"1 = Not present, needs to be developed"</formula>
    </cfRule>
    <cfRule type="cellIs" dxfId="1682" priority="1398" operator="equal">
      <formula>"2 = Needs a lot of strengthening"</formula>
    </cfRule>
    <cfRule type="cellIs" dxfId="1681" priority="1399" operator="equal">
      <formula>"3 = Needs some strengthening"</formula>
    </cfRule>
    <cfRule type="cellIs" dxfId="1680" priority="1400" operator="equal">
      <formula>"4 = Already present, no action needed"</formula>
    </cfRule>
  </conditionalFormatting>
  <conditionalFormatting sqref="AW59">
    <cfRule type="cellIs" dxfId="1679" priority="1391" operator="equal">
      <formula>"0 = No answer/Not Applicable"</formula>
    </cfRule>
    <cfRule type="cellIs" dxfId="1678" priority="1392" operator="equal">
      <formula>"1 = Not present, needs to be developed"</formula>
    </cfRule>
    <cfRule type="cellIs" dxfId="1677" priority="1393" operator="equal">
      <formula>"2 = Needs a lot of strengthening"</formula>
    </cfRule>
    <cfRule type="cellIs" dxfId="1676" priority="1394" operator="equal">
      <formula>"3 = Needs some strengthening"</formula>
    </cfRule>
    <cfRule type="cellIs" dxfId="1675" priority="1395" operator="equal">
      <formula>"4 = Already present, no action needed"</formula>
    </cfRule>
  </conditionalFormatting>
  <conditionalFormatting sqref="AW60">
    <cfRule type="cellIs" dxfId="1674" priority="1386" operator="equal">
      <formula>"0 = No answer/Not Applicable"</formula>
    </cfRule>
    <cfRule type="cellIs" dxfId="1673" priority="1387" operator="equal">
      <formula>"1 = Not present, needs to be developed"</formula>
    </cfRule>
    <cfRule type="cellIs" dxfId="1672" priority="1388" operator="equal">
      <formula>"2 = Needs a lot of strengthening"</formula>
    </cfRule>
    <cfRule type="cellIs" dxfId="1671" priority="1389" operator="equal">
      <formula>"3 = Needs some strengthening"</formula>
    </cfRule>
    <cfRule type="cellIs" dxfId="1670" priority="1390" operator="equal">
      <formula>"4 = Already present, no action needed"</formula>
    </cfRule>
  </conditionalFormatting>
  <conditionalFormatting sqref="AW61">
    <cfRule type="cellIs" dxfId="1669" priority="1381" operator="equal">
      <formula>"0 = No answer/Not Applicable"</formula>
    </cfRule>
    <cfRule type="cellIs" dxfId="1668" priority="1382" operator="equal">
      <formula>"1 = Not present, needs to be developed"</formula>
    </cfRule>
    <cfRule type="cellIs" dxfId="1667" priority="1383" operator="equal">
      <formula>"2 = Needs a lot of strengthening"</formula>
    </cfRule>
    <cfRule type="cellIs" dxfId="1666" priority="1384" operator="equal">
      <formula>"3 = Needs some strengthening"</formula>
    </cfRule>
    <cfRule type="cellIs" dxfId="1665" priority="1385" operator="equal">
      <formula>"4 = Already present, no action needed"</formula>
    </cfRule>
  </conditionalFormatting>
  <conditionalFormatting sqref="AW62">
    <cfRule type="cellIs" dxfId="1664" priority="1376" operator="equal">
      <formula>"0 = No answer/Not Applicable"</formula>
    </cfRule>
    <cfRule type="cellIs" dxfId="1663" priority="1377" operator="equal">
      <formula>"1 = Not present, needs to be developed"</formula>
    </cfRule>
    <cfRule type="cellIs" dxfId="1662" priority="1378" operator="equal">
      <formula>"2 = Needs a lot of strengthening"</formula>
    </cfRule>
    <cfRule type="cellIs" dxfId="1661" priority="1379" operator="equal">
      <formula>"3 = Needs some strengthening"</formula>
    </cfRule>
    <cfRule type="cellIs" dxfId="1660" priority="1380" operator="equal">
      <formula>"4 = Already present, no action needed"</formula>
    </cfRule>
  </conditionalFormatting>
  <conditionalFormatting sqref="AW63">
    <cfRule type="cellIs" dxfId="1659" priority="1371" operator="equal">
      <formula>"0 = No answer/Not Applicable"</formula>
    </cfRule>
    <cfRule type="cellIs" dxfId="1658" priority="1372" operator="equal">
      <formula>"1 = Not present, needs to be developed"</formula>
    </cfRule>
    <cfRule type="cellIs" dxfId="1657" priority="1373" operator="equal">
      <formula>"2 = Needs a lot of strengthening"</formula>
    </cfRule>
    <cfRule type="cellIs" dxfId="1656" priority="1374" operator="equal">
      <formula>"3 = Needs some strengthening"</formula>
    </cfRule>
    <cfRule type="cellIs" dxfId="1655" priority="1375" operator="equal">
      <formula>"4 = Already present, no action needed"</formula>
    </cfRule>
  </conditionalFormatting>
  <conditionalFormatting sqref="AW64">
    <cfRule type="cellIs" dxfId="1654" priority="1366" operator="equal">
      <formula>"0 = No answer/Not Applicable"</formula>
    </cfRule>
    <cfRule type="cellIs" dxfId="1653" priority="1367" operator="equal">
      <formula>"1 = Not present, needs to be developed"</formula>
    </cfRule>
    <cfRule type="cellIs" dxfId="1652" priority="1368" operator="equal">
      <formula>"2 = Needs a lot of strengthening"</formula>
    </cfRule>
    <cfRule type="cellIs" dxfId="1651" priority="1369" operator="equal">
      <formula>"3 = Needs some strengthening"</formula>
    </cfRule>
    <cfRule type="cellIs" dxfId="1650" priority="1370" operator="equal">
      <formula>"4 = Already present, no action needed"</formula>
    </cfRule>
  </conditionalFormatting>
  <conditionalFormatting sqref="AY10">
    <cfRule type="cellIs" dxfId="1649" priority="1361" operator="equal">
      <formula>"0 = No answer/Not Applicable"</formula>
    </cfRule>
    <cfRule type="cellIs" dxfId="1648" priority="1362" operator="equal">
      <formula>"1 = Not present, needs to be developed"</formula>
    </cfRule>
    <cfRule type="cellIs" dxfId="1647" priority="1363" operator="equal">
      <formula>"2 = Needs a lot of strengthening"</formula>
    </cfRule>
    <cfRule type="cellIs" dxfId="1646" priority="1364" operator="equal">
      <formula>"3 = Needs some strengthening"</formula>
    </cfRule>
    <cfRule type="cellIs" dxfId="1645" priority="1365" operator="equal">
      <formula>"4 = Already present, no action needed"</formula>
    </cfRule>
  </conditionalFormatting>
  <conditionalFormatting sqref="AY11">
    <cfRule type="cellIs" dxfId="1644" priority="1356" operator="equal">
      <formula>"0 = No answer/Not Applicable"</formula>
    </cfRule>
    <cfRule type="cellIs" dxfId="1643" priority="1357" operator="equal">
      <formula>"1 = Not present, needs to be developed"</formula>
    </cfRule>
    <cfRule type="cellIs" dxfId="1642" priority="1358" operator="equal">
      <formula>"2 = Needs a lot of strengthening"</formula>
    </cfRule>
    <cfRule type="cellIs" dxfId="1641" priority="1359" operator="equal">
      <formula>"3 = Needs some strengthening"</formula>
    </cfRule>
    <cfRule type="cellIs" dxfId="1640" priority="1360" operator="equal">
      <formula>"4 = Already present, no action needed"</formula>
    </cfRule>
  </conditionalFormatting>
  <conditionalFormatting sqref="AY13">
    <cfRule type="cellIs" dxfId="1639" priority="1351" operator="equal">
      <formula>"0 = No answer/Not Applicable"</formula>
    </cfRule>
    <cfRule type="cellIs" dxfId="1638" priority="1352" operator="equal">
      <formula>"1 = Not present, needs to be developed"</formula>
    </cfRule>
    <cfRule type="cellIs" dxfId="1637" priority="1353" operator="equal">
      <formula>"2 = Needs a lot of strengthening"</formula>
    </cfRule>
    <cfRule type="cellIs" dxfId="1636" priority="1354" operator="equal">
      <formula>"3 = Needs some strengthening"</formula>
    </cfRule>
    <cfRule type="cellIs" dxfId="1635" priority="1355" operator="equal">
      <formula>"4 = Already present, no action needed"</formula>
    </cfRule>
  </conditionalFormatting>
  <conditionalFormatting sqref="AY14">
    <cfRule type="cellIs" dxfId="1634" priority="1346" operator="equal">
      <formula>"0 = No answer/Not Applicable"</formula>
    </cfRule>
    <cfRule type="cellIs" dxfId="1633" priority="1347" operator="equal">
      <formula>"1 = Not present, needs to be developed"</formula>
    </cfRule>
    <cfRule type="cellIs" dxfId="1632" priority="1348" operator="equal">
      <formula>"2 = Needs a lot of strengthening"</formula>
    </cfRule>
    <cfRule type="cellIs" dxfId="1631" priority="1349" operator="equal">
      <formula>"3 = Needs some strengthening"</formula>
    </cfRule>
    <cfRule type="cellIs" dxfId="1630" priority="1350" operator="equal">
      <formula>"4 = Already present, no action needed"</formula>
    </cfRule>
  </conditionalFormatting>
  <conditionalFormatting sqref="AY16">
    <cfRule type="cellIs" dxfId="1629" priority="1341" operator="equal">
      <formula>"0 = No answer/Not Applicable"</formula>
    </cfRule>
    <cfRule type="cellIs" dxfId="1628" priority="1342" operator="equal">
      <formula>"1 = Not present, needs to be developed"</formula>
    </cfRule>
    <cfRule type="cellIs" dxfId="1627" priority="1343" operator="equal">
      <formula>"2 = Needs a lot of strengthening"</formula>
    </cfRule>
    <cfRule type="cellIs" dxfId="1626" priority="1344" operator="equal">
      <formula>"3 = Needs some strengthening"</formula>
    </cfRule>
    <cfRule type="cellIs" dxfId="1625" priority="1345" operator="equal">
      <formula>"4 = Already present, no action needed"</formula>
    </cfRule>
  </conditionalFormatting>
  <conditionalFormatting sqref="AY17">
    <cfRule type="cellIs" dxfId="1624" priority="1336" operator="equal">
      <formula>"0 = No answer/Not Applicable"</formula>
    </cfRule>
    <cfRule type="cellIs" dxfId="1623" priority="1337" operator="equal">
      <formula>"1 = Not present, needs to be developed"</formula>
    </cfRule>
    <cfRule type="cellIs" dxfId="1622" priority="1338" operator="equal">
      <formula>"2 = Needs a lot of strengthening"</formula>
    </cfRule>
    <cfRule type="cellIs" dxfId="1621" priority="1339" operator="equal">
      <formula>"3 = Needs some strengthening"</formula>
    </cfRule>
    <cfRule type="cellIs" dxfId="1620" priority="1340" operator="equal">
      <formula>"4 = Already present, no action needed"</formula>
    </cfRule>
  </conditionalFormatting>
  <conditionalFormatting sqref="AY20">
    <cfRule type="cellIs" dxfId="1619" priority="1331" operator="equal">
      <formula>"0 = No answer/Not Applicable"</formula>
    </cfRule>
    <cfRule type="cellIs" dxfId="1618" priority="1332" operator="equal">
      <formula>"1 = Not present, needs to be developed"</formula>
    </cfRule>
    <cfRule type="cellIs" dxfId="1617" priority="1333" operator="equal">
      <formula>"2 = Needs a lot of strengthening"</formula>
    </cfRule>
    <cfRule type="cellIs" dxfId="1616" priority="1334" operator="equal">
      <formula>"3 = Needs some strengthening"</formula>
    </cfRule>
    <cfRule type="cellIs" dxfId="1615" priority="1335" operator="equal">
      <formula>"4 = Already present, no action needed"</formula>
    </cfRule>
  </conditionalFormatting>
  <conditionalFormatting sqref="AY21">
    <cfRule type="cellIs" dxfId="1614" priority="1326" operator="equal">
      <formula>"0 = No answer/Not Applicable"</formula>
    </cfRule>
    <cfRule type="cellIs" dxfId="1613" priority="1327" operator="equal">
      <formula>"1 = Not present, needs to be developed"</formula>
    </cfRule>
    <cfRule type="cellIs" dxfId="1612" priority="1328" operator="equal">
      <formula>"2 = Needs a lot of strengthening"</formula>
    </cfRule>
    <cfRule type="cellIs" dxfId="1611" priority="1329" operator="equal">
      <formula>"3 = Needs some strengthening"</formula>
    </cfRule>
    <cfRule type="cellIs" dxfId="1610" priority="1330" operator="equal">
      <formula>"4 = Already present, no action needed"</formula>
    </cfRule>
  </conditionalFormatting>
  <conditionalFormatting sqref="AY22">
    <cfRule type="cellIs" dxfId="1609" priority="1321" operator="equal">
      <formula>"0 = No answer/Not Applicable"</formula>
    </cfRule>
    <cfRule type="cellIs" dxfId="1608" priority="1322" operator="equal">
      <formula>"1 = Not present, needs to be developed"</formula>
    </cfRule>
    <cfRule type="cellIs" dxfId="1607" priority="1323" operator="equal">
      <formula>"2 = Needs a lot of strengthening"</formula>
    </cfRule>
    <cfRule type="cellIs" dxfId="1606" priority="1324" operator="equal">
      <formula>"3 = Needs some strengthening"</formula>
    </cfRule>
    <cfRule type="cellIs" dxfId="1605" priority="1325" operator="equal">
      <formula>"4 = Already present, no action needed"</formula>
    </cfRule>
  </conditionalFormatting>
  <conditionalFormatting sqref="AY24">
    <cfRule type="cellIs" dxfId="1604" priority="1316" operator="equal">
      <formula>"0 = No answer/Not Applicable"</formula>
    </cfRule>
    <cfRule type="cellIs" dxfId="1603" priority="1317" operator="equal">
      <formula>"1 = Not present, needs to be developed"</formula>
    </cfRule>
    <cfRule type="cellIs" dxfId="1602" priority="1318" operator="equal">
      <formula>"2 = Needs a lot of strengthening"</formula>
    </cfRule>
    <cfRule type="cellIs" dxfId="1601" priority="1319" operator="equal">
      <formula>"3 = Needs some strengthening"</formula>
    </cfRule>
    <cfRule type="cellIs" dxfId="1600" priority="1320" operator="equal">
      <formula>"4 = Already present, no action needed"</formula>
    </cfRule>
  </conditionalFormatting>
  <conditionalFormatting sqref="AY25">
    <cfRule type="cellIs" dxfId="1599" priority="1311" operator="equal">
      <formula>"0 = No answer/Not Applicable"</formula>
    </cfRule>
    <cfRule type="cellIs" dxfId="1598" priority="1312" operator="equal">
      <formula>"1 = Not present, needs to be developed"</formula>
    </cfRule>
    <cfRule type="cellIs" dxfId="1597" priority="1313" operator="equal">
      <formula>"2 = Needs a lot of strengthening"</formula>
    </cfRule>
    <cfRule type="cellIs" dxfId="1596" priority="1314" operator="equal">
      <formula>"3 = Needs some strengthening"</formula>
    </cfRule>
    <cfRule type="cellIs" dxfId="1595" priority="1315" operator="equal">
      <formula>"4 = Already present, no action needed"</formula>
    </cfRule>
  </conditionalFormatting>
  <conditionalFormatting sqref="AY28">
    <cfRule type="cellIs" dxfId="1594" priority="1306" operator="equal">
      <formula>"0 = No answer/Not Applicable"</formula>
    </cfRule>
    <cfRule type="cellIs" dxfId="1593" priority="1307" operator="equal">
      <formula>"1 = Not present, needs to be developed"</formula>
    </cfRule>
    <cfRule type="cellIs" dxfId="1592" priority="1308" operator="equal">
      <formula>"2 = Needs a lot of strengthening"</formula>
    </cfRule>
    <cfRule type="cellIs" dxfId="1591" priority="1309" operator="equal">
      <formula>"3 = Needs some strengthening"</formula>
    </cfRule>
    <cfRule type="cellIs" dxfId="1590" priority="1310" operator="equal">
      <formula>"4 = Already present, no action needed"</formula>
    </cfRule>
  </conditionalFormatting>
  <conditionalFormatting sqref="AY29">
    <cfRule type="cellIs" dxfId="1589" priority="1301" operator="equal">
      <formula>"0 = No answer/Not Applicable"</formula>
    </cfRule>
    <cfRule type="cellIs" dxfId="1588" priority="1302" operator="equal">
      <formula>"1 = Not present, needs to be developed"</formula>
    </cfRule>
    <cfRule type="cellIs" dxfId="1587" priority="1303" operator="equal">
      <formula>"2 = Needs a lot of strengthening"</formula>
    </cfRule>
    <cfRule type="cellIs" dxfId="1586" priority="1304" operator="equal">
      <formula>"3 = Needs some strengthening"</formula>
    </cfRule>
    <cfRule type="cellIs" dxfId="1585" priority="1305" operator="equal">
      <formula>"4 = Already present, no action needed"</formula>
    </cfRule>
  </conditionalFormatting>
  <conditionalFormatting sqref="AY30">
    <cfRule type="cellIs" dxfId="1584" priority="1296" operator="equal">
      <formula>"0 = No answer/Not Applicable"</formula>
    </cfRule>
    <cfRule type="cellIs" dxfId="1583" priority="1297" operator="equal">
      <formula>"1 = Not present, needs to be developed"</formula>
    </cfRule>
    <cfRule type="cellIs" dxfId="1582" priority="1298" operator="equal">
      <formula>"2 = Needs a lot of strengthening"</formula>
    </cfRule>
    <cfRule type="cellIs" dxfId="1581" priority="1299" operator="equal">
      <formula>"3 = Needs some strengthening"</formula>
    </cfRule>
    <cfRule type="cellIs" dxfId="1580" priority="1300" operator="equal">
      <formula>"4 = Already present, no action needed"</formula>
    </cfRule>
  </conditionalFormatting>
  <conditionalFormatting sqref="AY32">
    <cfRule type="cellIs" dxfId="1579" priority="1291" operator="equal">
      <formula>"0 = No answer/Not Applicable"</formula>
    </cfRule>
    <cfRule type="cellIs" dxfId="1578" priority="1292" operator="equal">
      <formula>"1 = Not present, needs to be developed"</formula>
    </cfRule>
    <cfRule type="cellIs" dxfId="1577" priority="1293" operator="equal">
      <formula>"2 = Needs a lot of strengthening"</formula>
    </cfRule>
    <cfRule type="cellIs" dxfId="1576" priority="1294" operator="equal">
      <formula>"3 = Needs some strengthening"</formula>
    </cfRule>
    <cfRule type="cellIs" dxfId="1575" priority="1295" operator="equal">
      <formula>"4 = Already present, no action needed"</formula>
    </cfRule>
  </conditionalFormatting>
  <conditionalFormatting sqref="AY34">
    <cfRule type="cellIs" dxfId="1574" priority="1286" operator="equal">
      <formula>"0 = No answer/Not Applicable"</formula>
    </cfRule>
    <cfRule type="cellIs" dxfId="1573" priority="1287" operator="equal">
      <formula>"1 = Not present, needs to be developed"</formula>
    </cfRule>
    <cfRule type="cellIs" dxfId="1572" priority="1288" operator="equal">
      <formula>"2 = Needs a lot of strengthening"</formula>
    </cfRule>
    <cfRule type="cellIs" dxfId="1571" priority="1289" operator="equal">
      <formula>"3 = Needs some strengthening"</formula>
    </cfRule>
    <cfRule type="cellIs" dxfId="1570" priority="1290" operator="equal">
      <formula>"4 = Already present, no action needed"</formula>
    </cfRule>
  </conditionalFormatting>
  <conditionalFormatting sqref="AY37">
    <cfRule type="cellIs" dxfId="1569" priority="1281" operator="equal">
      <formula>"0 = No answer/Not Applicable"</formula>
    </cfRule>
    <cfRule type="cellIs" dxfId="1568" priority="1282" operator="equal">
      <formula>"1 = Not present, needs to be developed"</formula>
    </cfRule>
    <cfRule type="cellIs" dxfId="1567" priority="1283" operator="equal">
      <formula>"2 = Needs a lot of strengthening"</formula>
    </cfRule>
    <cfRule type="cellIs" dxfId="1566" priority="1284" operator="equal">
      <formula>"3 = Needs some strengthening"</formula>
    </cfRule>
    <cfRule type="cellIs" dxfId="1565" priority="1285" operator="equal">
      <formula>"4 = Already present, no action needed"</formula>
    </cfRule>
  </conditionalFormatting>
  <conditionalFormatting sqref="AY38">
    <cfRule type="cellIs" dxfId="1564" priority="1276" operator="equal">
      <formula>"0 = No answer/Not Applicable"</formula>
    </cfRule>
    <cfRule type="cellIs" dxfId="1563" priority="1277" operator="equal">
      <formula>"1 = Not present, needs to be developed"</formula>
    </cfRule>
    <cfRule type="cellIs" dxfId="1562" priority="1278" operator="equal">
      <formula>"2 = Needs a lot of strengthening"</formula>
    </cfRule>
    <cfRule type="cellIs" dxfId="1561" priority="1279" operator="equal">
      <formula>"3 = Needs some strengthening"</formula>
    </cfRule>
    <cfRule type="cellIs" dxfId="1560" priority="1280" operator="equal">
      <formula>"4 = Already present, no action needed"</formula>
    </cfRule>
  </conditionalFormatting>
  <conditionalFormatting sqref="AY39">
    <cfRule type="cellIs" dxfId="1559" priority="1271" operator="equal">
      <formula>"0 = No answer/Not Applicable"</formula>
    </cfRule>
    <cfRule type="cellIs" dxfId="1558" priority="1272" operator="equal">
      <formula>"1 = Not present, needs to be developed"</formula>
    </cfRule>
    <cfRule type="cellIs" dxfId="1557" priority="1273" operator="equal">
      <formula>"2 = Needs a lot of strengthening"</formula>
    </cfRule>
    <cfRule type="cellIs" dxfId="1556" priority="1274" operator="equal">
      <formula>"3 = Needs some strengthening"</formula>
    </cfRule>
    <cfRule type="cellIs" dxfId="1555" priority="1275" operator="equal">
      <formula>"4 = Already present, no action needed"</formula>
    </cfRule>
  </conditionalFormatting>
  <conditionalFormatting sqref="AY41">
    <cfRule type="cellIs" dxfId="1554" priority="1266" operator="equal">
      <formula>"0 = No answer/Not Applicable"</formula>
    </cfRule>
    <cfRule type="cellIs" dxfId="1553" priority="1267" operator="equal">
      <formula>"1 = Not present, needs to be developed"</formula>
    </cfRule>
    <cfRule type="cellIs" dxfId="1552" priority="1268" operator="equal">
      <formula>"2 = Needs a lot of strengthening"</formula>
    </cfRule>
    <cfRule type="cellIs" dxfId="1551" priority="1269" operator="equal">
      <formula>"3 = Needs some strengthening"</formula>
    </cfRule>
    <cfRule type="cellIs" dxfId="1550" priority="1270" operator="equal">
      <formula>"4 = Already present, no action needed"</formula>
    </cfRule>
  </conditionalFormatting>
  <conditionalFormatting sqref="AY42">
    <cfRule type="cellIs" dxfId="1549" priority="1261" operator="equal">
      <formula>"0 = No answer/Not Applicable"</formula>
    </cfRule>
    <cfRule type="cellIs" dxfId="1548" priority="1262" operator="equal">
      <formula>"1 = Not present, needs to be developed"</formula>
    </cfRule>
    <cfRule type="cellIs" dxfId="1547" priority="1263" operator="equal">
      <formula>"2 = Needs a lot of strengthening"</formula>
    </cfRule>
    <cfRule type="cellIs" dxfId="1546" priority="1264" operator="equal">
      <formula>"3 = Needs some strengthening"</formula>
    </cfRule>
    <cfRule type="cellIs" dxfId="1545" priority="1265" operator="equal">
      <formula>"4 = Already present, no action needed"</formula>
    </cfRule>
  </conditionalFormatting>
  <conditionalFormatting sqref="AY43">
    <cfRule type="cellIs" dxfId="1544" priority="1256" operator="equal">
      <formula>"0 = No answer/Not Applicable"</formula>
    </cfRule>
    <cfRule type="cellIs" dxfId="1543" priority="1257" operator="equal">
      <formula>"1 = Not present, needs to be developed"</formula>
    </cfRule>
    <cfRule type="cellIs" dxfId="1542" priority="1258" operator="equal">
      <formula>"2 = Needs a lot of strengthening"</formula>
    </cfRule>
    <cfRule type="cellIs" dxfId="1541" priority="1259" operator="equal">
      <formula>"3 = Needs some strengthening"</formula>
    </cfRule>
    <cfRule type="cellIs" dxfId="1540" priority="1260" operator="equal">
      <formula>"4 = Already present, no action needed"</formula>
    </cfRule>
  </conditionalFormatting>
  <conditionalFormatting sqref="AY44">
    <cfRule type="cellIs" dxfId="1539" priority="1251" operator="equal">
      <formula>"0 = No answer/Not Applicable"</formula>
    </cfRule>
    <cfRule type="cellIs" dxfId="1538" priority="1252" operator="equal">
      <formula>"1 = Not present, needs to be developed"</formula>
    </cfRule>
    <cfRule type="cellIs" dxfId="1537" priority="1253" operator="equal">
      <formula>"2 = Needs a lot of strengthening"</formula>
    </cfRule>
    <cfRule type="cellIs" dxfId="1536" priority="1254" operator="equal">
      <formula>"3 = Needs some strengthening"</formula>
    </cfRule>
    <cfRule type="cellIs" dxfId="1535" priority="1255" operator="equal">
      <formula>"4 = Already present, no action needed"</formula>
    </cfRule>
  </conditionalFormatting>
  <conditionalFormatting sqref="AY45">
    <cfRule type="cellIs" dxfId="1534" priority="1246" operator="equal">
      <formula>"0 = No answer/Not Applicable"</formula>
    </cfRule>
    <cfRule type="cellIs" dxfId="1533" priority="1247" operator="equal">
      <formula>"1 = Not present, needs to be developed"</formula>
    </cfRule>
    <cfRule type="cellIs" dxfId="1532" priority="1248" operator="equal">
      <formula>"2 = Needs a lot of strengthening"</formula>
    </cfRule>
    <cfRule type="cellIs" dxfId="1531" priority="1249" operator="equal">
      <formula>"3 = Needs some strengthening"</formula>
    </cfRule>
    <cfRule type="cellIs" dxfId="1530" priority="1250" operator="equal">
      <formula>"4 = Already present, no action needed"</formula>
    </cfRule>
  </conditionalFormatting>
  <conditionalFormatting sqref="AY47">
    <cfRule type="cellIs" dxfId="1529" priority="1241" operator="equal">
      <formula>"0 = No answer/Not Applicable"</formula>
    </cfRule>
    <cfRule type="cellIs" dxfId="1528" priority="1242" operator="equal">
      <formula>"1 = Not present, needs to be developed"</formula>
    </cfRule>
    <cfRule type="cellIs" dxfId="1527" priority="1243" operator="equal">
      <formula>"2 = Needs a lot of strengthening"</formula>
    </cfRule>
    <cfRule type="cellIs" dxfId="1526" priority="1244" operator="equal">
      <formula>"3 = Needs some strengthening"</formula>
    </cfRule>
    <cfRule type="cellIs" dxfId="1525" priority="1245" operator="equal">
      <formula>"4 = Already present, no action needed"</formula>
    </cfRule>
  </conditionalFormatting>
  <conditionalFormatting sqref="AY48">
    <cfRule type="cellIs" dxfId="1524" priority="1236" operator="equal">
      <formula>"0 = No answer/Not Applicable"</formula>
    </cfRule>
    <cfRule type="cellIs" dxfId="1523" priority="1237" operator="equal">
      <formula>"1 = Not present, needs to be developed"</formula>
    </cfRule>
    <cfRule type="cellIs" dxfId="1522" priority="1238" operator="equal">
      <formula>"2 = Needs a lot of strengthening"</formula>
    </cfRule>
    <cfRule type="cellIs" dxfId="1521" priority="1239" operator="equal">
      <formula>"3 = Needs some strengthening"</formula>
    </cfRule>
    <cfRule type="cellIs" dxfId="1520" priority="1240" operator="equal">
      <formula>"4 = Already present, no action needed"</formula>
    </cfRule>
  </conditionalFormatting>
  <conditionalFormatting sqref="AY49">
    <cfRule type="cellIs" dxfId="1519" priority="1231" operator="equal">
      <formula>"0 = No answer/Not Applicable"</formula>
    </cfRule>
    <cfRule type="cellIs" dxfId="1518" priority="1232" operator="equal">
      <formula>"1 = Not present, needs to be developed"</formula>
    </cfRule>
    <cfRule type="cellIs" dxfId="1517" priority="1233" operator="equal">
      <formula>"2 = Needs a lot of strengthening"</formula>
    </cfRule>
    <cfRule type="cellIs" dxfId="1516" priority="1234" operator="equal">
      <formula>"3 = Needs some strengthening"</formula>
    </cfRule>
    <cfRule type="cellIs" dxfId="1515" priority="1235" operator="equal">
      <formula>"4 = Already present, no action needed"</formula>
    </cfRule>
  </conditionalFormatting>
  <conditionalFormatting sqref="AY50">
    <cfRule type="cellIs" dxfId="1514" priority="1226" operator="equal">
      <formula>"0 = No answer/Not Applicable"</formula>
    </cfRule>
    <cfRule type="cellIs" dxfId="1513" priority="1227" operator="equal">
      <formula>"1 = Not present, needs to be developed"</formula>
    </cfRule>
    <cfRule type="cellIs" dxfId="1512" priority="1228" operator="equal">
      <formula>"2 = Needs a lot of strengthening"</formula>
    </cfRule>
    <cfRule type="cellIs" dxfId="1511" priority="1229" operator="equal">
      <formula>"3 = Needs some strengthening"</formula>
    </cfRule>
    <cfRule type="cellIs" dxfId="1510" priority="1230" operator="equal">
      <formula>"4 = Already present, no action needed"</formula>
    </cfRule>
  </conditionalFormatting>
  <conditionalFormatting sqref="AY53">
    <cfRule type="cellIs" dxfId="1509" priority="1221" operator="equal">
      <formula>"0 = No answer/Not Applicable"</formula>
    </cfRule>
    <cfRule type="cellIs" dxfId="1508" priority="1222" operator="equal">
      <formula>"1 = Not present, needs to be developed"</formula>
    </cfRule>
    <cfRule type="cellIs" dxfId="1507" priority="1223" operator="equal">
      <formula>"2 = Needs a lot of strengthening"</formula>
    </cfRule>
    <cfRule type="cellIs" dxfId="1506" priority="1224" operator="equal">
      <formula>"3 = Needs some strengthening"</formula>
    </cfRule>
    <cfRule type="cellIs" dxfId="1505" priority="1225" operator="equal">
      <formula>"4 = Already present, no action needed"</formula>
    </cfRule>
  </conditionalFormatting>
  <conditionalFormatting sqref="AY54">
    <cfRule type="cellIs" dxfId="1504" priority="1216" operator="equal">
      <formula>"0 = No answer/Not Applicable"</formula>
    </cfRule>
    <cfRule type="cellIs" dxfId="1503" priority="1217" operator="equal">
      <formula>"1 = Not present, needs to be developed"</formula>
    </cfRule>
    <cfRule type="cellIs" dxfId="1502" priority="1218" operator="equal">
      <formula>"2 = Needs a lot of strengthening"</formula>
    </cfRule>
    <cfRule type="cellIs" dxfId="1501" priority="1219" operator="equal">
      <formula>"3 = Needs some strengthening"</formula>
    </cfRule>
    <cfRule type="cellIs" dxfId="1500" priority="1220" operator="equal">
      <formula>"4 = Already present, no action needed"</formula>
    </cfRule>
  </conditionalFormatting>
  <conditionalFormatting sqref="AY56">
    <cfRule type="cellIs" dxfId="1499" priority="1211" operator="equal">
      <formula>"0 = No answer/Not Applicable"</formula>
    </cfRule>
    <cfRule type="cellIs" dxfId="1498" priority="1212" operator="equal">
      <formula>"1 = Not present, needs to be developed"</formula>
    </cfRule>
    <cfRule type="cellIs" dxfId="1497" priority="1213" operator="equal">
      <formula>"2 = Needs a lot of strengthening"</formula>
    </cfRule>
    <cfRule type="cellIs" dxfId="1496" priority="1214" operator="equal">
      <formula>"3 = Needs some strengthening"</formula>
    </cfRule>
    <cfRule type="cellIs" dxfId="1495" priority="1215" operator="equal">
      <formula>"4 = Already present, no action needed"</formula>
    </cfRule>
  </conditionalFormatting>
  <conditionalFormatting sqref="AY57">
    <cfRule type="cellIs" dxfId="1494" priority="1206" operator="equal">
      <formula>"0 = No answer/Not Applicable"</formula>
    </cfRule>
    <cfRule type="cellIs" dxfId="1493" priority="1207" operator="equal">
      <formula>"1 = Not present, needs to be developed"</formula>
    </cfRule>
    <cfRule type="cellIs" dxfId="1492" priority="1208" operator="equal">
      <formula>"2 = Needs a lot of strengthening"</formula>
    </cfRule>
    <cfRule type="cellIs" dxfId="1491" priority="1209" operator="equal">
      <formula>"3 = Needs some strengthening"</formula>
    </cfRule>
    <cfRule type="cellIs" dxfId="1490" priority="1210" operator="equal">
      <formula>"4 = Already present, no action needed"</formula>
    </cfRule>
  </conditionalFormatting>
  <conditionalFormatting sqref="AY58">
    <cfRule type="cellIs" dxfId="1489" priority="1201" operator="equal">
      <formula>"0 = No answer/Not Applicable"</formula>
    </cfRule>
    <cfRule type="cellIs" dxfId="1488" priority="1202" operator="equal">
      <formula>"1 = Not present, needs to be developed"</formula>
    </cfRule>
    <cfRule type="cellIs" dxfId="1487" priority="1203" operator="equal">
      <formula>"2 = Needs a lot of strengthening"</formula>
    </cfRule>
    <cfRule type="cellIs" dxfId="1486" priority="1204" operator="equal">
      <formula>"3 = Needs some strengthening"</formula>
    </cfRule>
    <cfRule type="cellIs" dxfId="1485" priority="1205" operator="equal">
      <formula>"4 = Already present, no action needed"</formula>
    </cfRule>
  </conditionalFormatting>
  <conditionalFormatting sqref="AY59">
    <cfRule type="cellIs" dxfId="1484" priority="1196" operator="equal">
      <formula>"0 = No answer/Not Applicable"</formula>
    </cfRule>
    <cfRule type="cellIs" dxfId="1483" priority="1197" operator="equal">
      <formula>"1 = Not present, needs to be developed"</formula>
    </cfRule>
    <cfRule type="cellIs" dxfId="1482" priority="1198" operator="equal">
      <formula>"2 = Needs a lot of strengthening"</formula>
    </cfRule>
    <cfRule type="cellIs" dxfId="1481" priority="1199" operator="equal">
      <formula>"3 = Needs some strengthening"</formula>
    </cfRule>
    <cfRule type="cellIs" dxfId="1480" priority="1200" operator="equal">
      <formula>"4 = Already present, no action needed"</formula>
    </cfRule>
  </conditionalFormatting>
  <conditionalFormatting sqref="AY60">
    <cfRule type="cellIs" dxfId="1479" priority="1191" operator="equal">
      <formula>"0 = No answer/Not Applicable"</formula>
    </cfRule>
    <cfRule type="cellIs" dxfId="1478" priority="1192" operator="equal">
      <formula>"1 = Not present, needs to be developed"</formula>
    </cfRule>
    <cfRule type="cellIs" dxfId="1477" priority="1193" operator="equal">
      <formula>"2 = Needs a lot of strengthening"</formula>
    </cfRule>
    <cfRule type="cellIs" dxfId="1476" priority="1194" operator="equal">
      <formula>"3 = Needs some strengthening"</formula>
    </cfRule>
    <cfRule type="cellIs" dxfId="1475" priority="1195" operator="equal">
      <formula>"4 = Already present, no action needed"</formula>
    </cfRule>
  </conditionalFormatting>
  <conditionalFormatting sqref="AY61">
    <cfRule type="cellIs" dxfId="1474" priority="1186" operator="equal">
      <formula>"0 = No answer/Not Applicable"</formula>
    </cfRule>
    <cfRule type="cellIs" dxfId="1473" priority="1187" operator="equal">
      <formula>"1 = Not present, needs to be developed"</formula>
    </cfRule>
    <cfRule type="cellIs" dxfId="1472" priority="1188" operator="equal">
      <formula>"2 = Needs a lot of strengthening"</formula>
    </cfRule>
    <cfRule type="cellIs" dxfId="1471" priority="1189" operator="equal">
      <formula>"3 = Needs some strengthening"</formula>
    </cfRule>
    <cfRule type="cellIs" dxfId="1470" priority="1190" operator="equal">
      <formula>"4 = Already present, no action needed"</formula>
    </cfRule>
  </conditionalFormatting>
  <conditionalFormatting sqref="AY62">
    <cfRule type="cellIs" dxfId="1469" priority="1181" operator="equal">
      <formula>"0 = No answer/Not Applicable"</formula>
    </cfRule>
    <cfRule type="cellIs" dxfId="1468" priority="1182" operator="equal">
      <formula>"1 = Not present, needs to be developed"</formula>
    </cfRule>
    <cfRule type="cellIs" dxfId="1467" priority="1183" operator="equal">
      <formula>"2 = Needs a lot of strengthening"</formula>
    </cfRule>
    <cfRule type="cellIs" dxfId="1466" priority="1184" operator="equal">
      <formula>"3 = Needs some strengthening"</formula>
    </cfRule>
    <cfRule type="cellIs" dxfId="1465" priority="1185" operator="equal">
      <formula>"4 = Already present, no action needed"</formula>
    </cfRule>
  </conditionalFormatting>
  <conditionalFormatting sqref="AY63">
    <cfRule type="cellIs" dxfId="1464" priority="1176" operator="equal">
      <formula>"0 = No answer/Not Applicable"</formula>
    </cfRule>
    <cfRule type="cellIs" dxfId="1463" priority="1177" operator="equal">
      <formula>"1 = Not present, needs to be developed"</formula>
    </cfRule>
    <cfRule type="cellIs" dxfId="1462" priority="1178" operator="equal">
      <formula>"2 = Needs a lot of strengthening"</formula>
    </cfRule>
    <cfRule type="cellIs" dxfId="1461" priority="1179" operator="equal">
      <formula>"3 = Needs some strengthening"</formula>
    </cfRule>
    <cfRule type="cellIs" dxfId="1460" priority="1180" operator="equal">
      <formula>"4 = Already present, no action needed"</formula>
    </cfRule>
  </conditionalFormatting>
  <conditionalFormatting sqref="AY64">
    <cfRule type="cellIs" dxfId="1459" priority="1171" operator="equal">
      <formula>"0 = No answer/Not Applicable"</formula>
    </cfRule>
    <cfRule type="cellIs" dxfId="1458" priority="1172" operator="equal">
      <formula>"1 = Not present, needs to be developed"</formula>
    </cfRule>
    <cfRule type="cellIs" dxfId="1457" priority="1173" operator="equal">
      <formula>"2 = Needs a lot of strengthening"</formula>
    </cfRule>
    <cfRule type="cellIs" dxfId="1456" priority="1174" operator="equal">
      <formula>"3 = Needs some strengthening"</formula>
    </cfRule>
    <cfRule type="cellIs" dxfId="1455" priority="1175" operator="equal">
      <formula>"4 = Already present, no action needed"</formula>
    </cfRule>
  </conditionalFormatting>
  <conditionalFormatting sqref="BA10">
    <cfRule type="cellIs" dxfId="1454" priority="1166" operator="equal">
      <formula>"0 = No answer/Not Applicable"</formula>
    </cfRule>
    <cfRule type="cellIs" dxfId="1453" priority="1167" operator="equal">
      <formula>"1 = Not present, needs to be developed"</formula>
    </cfRule>
    <cfRule type="cellIs" dxfId="1452" priority="1168" operator="equal">
      <formula>"2 = Needs a lot of strengthening"</formula>
    </cfRule>
    <cfRule type="cellIs" dxfId="1451" priority="1169" operator="equal">
      <formula>"3 = Needs some strengthening"</formula>
    </cfRule>
    <cfRule type="cellIs" dxfId="1450" priority="1170" operator="equal">
      <formula>"4 = Already present, no action needed"</formula>
    </cfRule>
  </conditionalFormatting>
  <conditionalFormatting sqref="BA11">
    <cfRule type="cellIs" dxfId="1449" priority="1161" operator="equal">
      <formula>"0 = No answer/Not Applicable"</formula>
    </cfRule>
    <cfRule type="cellIs" dxfId="1448" priority="1162" operator="equal">
      <formula>"1 = Not present, needs to be developed"</formula>
    </cfRule>
    <cfRule type="cellIs" dxfId="1447" priority="1163" operator="equal">
      <formula>"2 = Needs a lot of strengthening"</formula>
    </cfRule>
    <cfRule type="cellIs" dxfId="1446" priority="1164" operator="equal">
      <formula>"3 = Needs some strengthening"</formula>
    </cfRule>
    <cfRule type="cellIs" dxfId="1445" priority="1165" operator="equal">
      <formula>"4 = Already present, no action needed"</formula>
    </cfRule>
  </conditionalFormatting>
  <conditionalFormatting sqref="BA13">
    <cfRule type="cellIs" dxfId="1444" priority="1156" operator="equal">
      <formula>"0 = No answer/Not Applicable"</formula>
    </cfRule>
    <cfRule type="cellIs" dxfId="1443" priority="1157" operator="equal">
      <formula>"1 = Not present, needs to be developed"</formula>
    </cfRule>
    <cfRule type="cellIs" dxfId="1442" priority="1158" operator="equal">
      <formula>"2 = Needs a lot of strengthening"</formula>
    </cfRule>
    <cfRule type="cellIs" dxfId="1441" priority="1159" operator="equal">
      <formula>"3 = Needs some strengthening"</formula>
    </cfRule>
    <cfRule type="cellIs" dxfId="1440" priority="1160" operator="equal">
      <formula>"4 = Already present, no action needed"</formula>
    </cfRule>
  </conditionalFormatting>
  <conditionalFormatting sqref="BA14">
    <cfRule type="cellIs" dxfId="1439" priority="1151" operator="equal">
      <formula>"0 = No answer/Not Applicable"</formula>
    </cfRule>
    <cfRule type="cellIs" dxfId="1438" priority="1152" operator="equal">
      <formula>"1 = Not present, needs to be developed"</formula>
    </cfRule>
    <cfRule type="cellIs" dxfId="1437" priority="1153" operator="equal">
      <formula>"2 = Needs a lot of strengthening"</formula>
    </cfRule>
    <cfRule type="cellIs" dxfId="1436" priority="1154" operator="equal">
      <formula>"3 = Needs some strengthening"</formula>
    </cfRule>
    <cfRule type="cellIs" dxfId="1435" priority="1155" operator="equal">
      <formula>"4 = Already present, no action needed"</formula>
    </cfRule>
  </conditionalFormatting>
  <conditionalFormatting sqref="BA16">
    <cfRule type="cellIs" dxfId="1434" priority="1146" operator="equal">
      <formula>"0 = No answer/Not Applicable"</formula>
    </cfRule>
    <cfRule type="cellIs" dxfId="1433" priority="1147" operator="equal">
      <formula>"1 = Not present, needs to be developed"</formula>
    </cfRule>
    <cfRule type="cellIs" dxfId="1432" priority="1148" operator="equal">
      <formula>"2 = Needs a lot of strengthening"</formula>
    </cfRule>
    <cfRule type="cellIs" dxfId="1431" priority="1149" operator="equal">
      <formula>"3 = Needs some strengthening"</formula>
    </cfRule>
    <cfRule type="cellIs" dxfId="1430" priority="1150" operator="equal">
      <formula>"4 = Already present, no action needed"</formula>
    </cfRule>
  </conditionalFormatting>
  <conditionalFormatting sqref="BA17">
    <cfRule type="cellIs" dxfId="1429" priority="1141" operator="equal">
      <formula>"0 = No answer/Not Applicable"</formula>
    </cfRule>
    <cfRule type="cellIs" dxfId="1428" priority="1142" operator="equal">
      <formula>"1 = Not present, needs to be developed"</formula>
    </cfRule>
    <cfRule type="cellIs" dxfId="1427" priority="1143" operator="equal">
      <formula>"2 = Needs a lot of strengthening"</formula>
    </cfRule>
    <cfRule type="cellIs" dxfId="1426" priority="1144" operator="equal">
      <formula>"3 = Needs some strengthening"</formula>
    </cfRule>
    <cfRule type="cellIs" dxfId="1425" priority="1145" operator="equal">
      <formula>"4 = Already present, no action needed"</formula>
    </cfRule>
  </conditionalFormatting>
  <conditionalFormatting sqref="BA20">
    <cfRule type="cellIs" dxfId="1424" priority="1136" operator="equal">
      <formula>"0 = No answer/Not Applicable"</formula>
    </cfRule>
    <cfRule type="cellIs" dxfId="1423" priority="1137" operator="equal">
      <formula>"1 = Not present, needs to be developed"</formula>
    </cfRule>
    <cfRule type="cellIs" dxfId="1422" priority="1138" operator="equal">
      <formula>"2 = Needs a lot of strengthening"</formula>
    </cfRule>
    <cfRule type="cellIs" dxfId="1421" priority="1139" operator="equal">
      <formula>"3 = Needs some strengthening"</formula>
    </cfRule>
    <cfRule type="cellIs" dxfId="1420" priority="1140" operator="equal">
      <formula>"4 = Already present, no action needed"</formula>
    </cfRule>
  </conditionalFormatting>
  <conditionalFormatting sqref="BA21">
    <cfRule type="cellIs" dxfId="1419" priority="1131" operator="equal">
      <formula>"0 = No answer/Not Applicable"</formula>
    </cfRule>
    <cfRule type="cellIs" dxfId="1418" priority="1132" operator="equal">
      <formula>"1 = Not present, needs to be developed"</formula>
    </cfRule>
    <cfRule type="cellIs" dxfId="1417" priority="1133" operator="equal">
      <formula>"2 = Needs a lot of strengthening"</formula>
    </cfRule>
    <cfRule type="cellIs" dxfId="1416" priority="1134" operator="equal">
      <formula>"3 = Needs some strengthening"</formula>
    </cfRule>
    <cfRule type="cellIs" dxfId="1415" priority="1135" operator="equal">
      <formula>"4 = Already present, no action needed"</formula>
    </cfRule>
  </conditionalFormatting>
  <conditionalFormatting sqref="BA22">
    <cfRule type="cellIs" dxfId="1414" priority="1126" operator="equal">
      <formula>"0 = No answer/Not Applicable"</formula>
    </cfRule>
    <cfRule type="cellIs" dxfId="1413" priority="1127" operator="equal">
      <formula>"1 = Not present, needs to be developed"</formula>
    </cfRule>
    <cfRule type="cellIs" dxfId="1412" priority="1128" operator="equal">
      <formula>"2 = Needs a lot of strengthening"</formula>
    </cfRule>
    <cfRule type="cellIs" dxfId="1411" priority="1129" operator="equal">
      <formula>"3 = Needs some strengthening"</formula>
    </cfRule>
    <cfRule type="cellIs" dxfId="1410" priority="1130" operator="equal">
      <formula>"4 = Already present, no action needed"</formula>
    </cfRule>
  </conditionalFormatting>
  <conditionalFormatting sqref="BA24">
    <cfRule type="cellIs" dxfId="1409" priority="1121" operator="equal">
      <formula>"0 = No answer/Not Applicable"</formula>
    </cfRule>
    <cfRule type="cellIs" dxfId="1408" priority="1122" operator="equal">
      <formula>"1 = Not present, needs to be developed"</formula>
    </cfRule>
    <cfRule type="cellIs" dxfId="1407" priority="1123" operator="equal">
      <formula>"2 = Needs a lot of strengthening"</formula>
    </cfRule>
    <cfRule type="cellIs" dxfId="1406" priority="1124" operator="equal">
      <formula>"3 = Needs some strengthening"</formula>
    </cfRule>
    <cfRule type="cellIs" dxfId="1405" priority="1125" operator="equal">
      <formula>"4 = Already present, no action needed"</formula>
    </cfRule>
  </conditionalFormatting>
  <conditionalFormatting sqref="BA25">
    <cfRule type="cellIs" dxfId="1404" priority="1116" operator="equal">
      <formula>"0 = No answer/Not Applicable"</formula>
    </cfRule>
    <cfRule type="cellIs" dxfId="1403" priority="1117" operator="equal">
      <formula>"1 = Not present, needs to be developed"</formula>
    </cfRule>
    <cfRule type="cellIs" dxfId="1402" priority="1118" operator="equal">
      <formula>"2 = Needs a lot of strengthening"</formula>
    </cfRule>
    <cfRule type="cellIs" dxfId="1401" priority="1119" operator="equal">
      <formula>"3 = Needs some strengthening"</formula>
    </cfRule>
    <cfRule type="cellIs" dxfId="1400" priority="1120" operator="equal">
      <formula>"4 = Already present, no action needed"</formula>
    </cfRule>
  </conditionalFormatting>
  <conditionalFormatting sqref="BA28">
    <cfRule type="cellIs" dxfId="1399" priority="1111" operator="equal">
      <formula>"0 = No answer/Not Applicable"</formula>
    </cfRule>
    <cfRule type="cellIs" dxfId="1398" priority="1112" operator="equal">
      <formula>"1 = Not present, needs to be developed"</formula>
    </cfRule>
    <cfRule type="cellIs" dxfId="1397" priority="1113" operator="equal">
      <formula>"2 = Needs a lot of strengthening"</formula>
    </cfRule>
    <cfRule type="cellIs" dxfId="1396" priority="1114" operator="equal">
      <formula>"3 = Needs some strengthening"</formula>
    </cfRule>
    <cfRule type="cellIs" dxfId="1395" priority="1115" operator="equal">
      <formula>"4 = Already present, no action needed"</formula>
    </cfRule>
  </conditionalFormatting>
  <conditionalFormatting sqref="BA29">
    <cfRule type="cellIs" dxfId="1394" priority="1106" operator="equal">
      <formula>"0 = No answer/Not Applicable"</formula>
    </cfRule>
    <cfRule type="cellIs" dxfId="1393" priority="1107" operator="equal">
      <formula>"1 = Not present, needs to be developed"</formula>
    </cfRule>
    <cfRule type="cellIs" dxfId="1392" priority="1108" operator="equal">
      <formula>"2 = Needs a lot of strengthening"</formula>
    </cfRule>
    <cfRule type="cellIs" dxfId="1391" priority="1109" operator="equal">
      <formula>"3 = Needs some strengthening"</formula>
    </cfRule>
    <cfRule type="cellIs" dxfId="1390" priority="1110" operator="equal">
      <formula>"4 = Already present, no action needed"</formula>
    </cfRule>
  </conditionalFormatting>
  <conditionalFormatting sqref="BA30">
    <cfRule type="cellIs" dxfId="1389" priority="1101" operator="equal">
      <formula>"0 = No answer/Not Applicable"</formula>
    </cfRule>
    <cfRule type="cellIs" dxfId="1388" priority="1102" operator="equal">
      <formula>"1 = Not present, needs to be developed"</formula>
    </cfRule>
    <cfRule type="cellIs" dxfId="1387" priority="1103" operator="equal">
      <formula>"2 = Needs a lot of strengthening"</formula>
    </cfRule>
    <cfRule type="cellIs" dxfId="1386" priority="1104" operator="equal">
      <formula>"3 = Needs some strengthening"</formula>
    </cfRule>
    <cfRule type="cellIs" dxfId="1385" priority="1105" operator="equal">
      <formula>"4 = Already present, no action needed"</formula>
    </cfRule>
  </conditionalFormatting>
  <conditionalFormatting sqref="BA32">
    <cfRule type="cellIs" dxfId="1384" priority="1096" operator="equal">
      <formula>"0 = No answer/Not Applicable"</formula>
    </cfRule>
    <cfRule type="cellIs" dxfId="1383" priority="1097" operator="equal">
      <formula>"1 = Not present, needs to be developed"</formula>
    </cfRule>
    <cfRule type="cellIs" dxfId="1382" priority="1098" operator="equal">
      <formula>"2 = Needs a lot of strengthening"</formula>
    </cfRule>
    <cfRule type="cellIs" dxfId="1381" priority="1099" operator="equal">
      <formula>"3 = Needs some strengthening"</formula>
    </cfRule>
    <cfRule type="cellIs" dxfId="1380" priority="1100" operator="equal">
      <formula>"4 = Already present, no action needed"</formula>
    </cfRule>
  </conditionalFormatting>
  <conditionalFormatting sqref="BA34">
    <cfRule type="cellIs" dxfId="1379" priority="1091" operator="equal">
      <formula>"0 = No answer/Not Applicable"</formula>
    </cfRule>
    <cfRule type="cellIs" dxfId="1378" priority="1092" operator="equal">
      <formula>"1 = Not present, needs to be developed"</formula>
    </cfRule>
    <cfRule type="cellIs" dxfId="1377" priority="1093" operator="equal">
      <formula>"2 = Needs a lot of strengthening"</formula>
    </cfRule>
    <cfRule type="cellIs" dxfId="1376" priority="1094" operator="equal">
      <formula>"3 = Needs some strengthening"</formula>
    </cfRule>
    <cfRule type="cellIs" dxfId="1375" priority="1095" operator="equal">
      <formula>"4 = Already present, no action needed"</formula>
    </cfRule>
  </conditionalFormatting>
  <conditionalFormatting sqref="BA37">
    <cfRule type="cellIs" dxfId="1374" priority="1086" operator="equal">
      <formula>"0 = No answer/Not Applicable"</formula>
    </cfRule>
    <cfRule type="cellIs" dxfId="1373" priority="1087" operator="equal">
      <formula>"1 = Not present, needs to be developed"</formula>
    </cfRule>
    <cfRule type="cellIs" dxfId="1372" priority="1088" operator="equal">
      <formula>"2 = Needs a lot of strengthening"</formula>
    </cfRule>
    <cfRule type="cellIs" dxfId="1371" priority="1089" operator="equal">
      <formula>"3 = Needs some strengthening"</formula>
    </cfRule>
    <cfRule type="cellIs" dxfId="1370" priority="1090" operator="equal">
      <formula>"4 = Already present, no action needed"</formula>
    </cfRule>
  </conditionalFormatting>
  <conditionalFormatting sqref="BA38">
    <cfRule type="cellIs" dxfId="1369" priority="1081" operator="equal">
      <formula>"0 = No answer/Not Applicable"</formula>
    </cfRule>
    <cfRule type="cellIs" dxfId="1368" priority="1082" operator="equal">
      <formula>"1 = Not present, needs to be developed"</formula>
    </cfRule>
    <cfRule type="cellIs" dxfId="1367" priority="1083" operator="equal">
      <formula>"2 = Needs a lot of strengthening"</formula>
    </cfRule>
    <cfRule type="cellIs" dxfId="1366" priority="1084" operator="equal">
      <formula>"3 = Needs some strengthening"</formula>
    </cfRule>
    <cfRule type="cellIs" dxfId="1365" priority="1085" operator="equal">
      <formula>"4 = Already present, no action needed"</formula>
    </cfRule>
  </conditionalFormatting>
  <conditionalFormatting sqref="BA39">
    <cfRule type="cellIs" dxfId="1364" priority="1076" operator="equal">
      <formula>"0 = No answer/Not Applicable"</formula>
    </cfRule>
    <cfRule type="cellIs" dxfId="1363" priority="1077" operator="equal">
      <formula>"1 = Not present, needs to be developed"</formula>
    </cfRule>
    <cfRule type="cellIs" dxfId="1362" priority="1078" operator="equal">
      <formula>"2 = Needs a lot of strengthening"</formula>
    </cfRule>
    <cfRule type="cellIs" dxfId="1361" priority="1079" operator="equal">
      <formula>"3 = Needs some strengthening"</formula>
    </cfRule>
    <cfRule type="cellIs" dxfId="1360" priority="1080" operator="equal">
      <formula>"4 = Already present, no action needed"</formula>
    </cfRule>
  </conditionalFormatting>
  <conditionalFormatting sqref="BA41">
    <cfRule type="cellIs" dxfId="1359" priority="1071" operator="equal">
      <formula>"0 = No answer/Not Applicable"</formula>
    </cfRule>
    <cfRule type="cellIs" dxfId="1358" priority="1072" operator="equal">
      <formula>"1 = Not present, needs to be developed"</formula>
    </cfRule>
    <cfRule type="cellIs" dxfId="1357" priority="1073" operator="equal">
      <formula>"2 = Needs a lot of strengthening"</formula>
    </cfRule>
    <cfRule type="cellIs" dxfId="1356" priority="1074" operator="equal">
      <formula>"3 = Needs some strengthening"</formula>
    </cfRule>
    <cfRule type="cellIs" dxfId="1355" priority="1075" operator="equal">
      <formula>"4 = Already present, no action needed"</formula>
    </cfRule>
  </conditionalFormatting>
  <conditionalFormatting sqref="BA42">
    <cfRule type="cellIs" dxfId="1354" priority="1066" operator="equal">
      <formula>"0 = No answer/Not Applicable"</formula>
    </cfRule>
    <cfRule type="cellIs" dxfId="1353" priority="1067" operator="equal">
      <formula>"1 = Not present, needs to be developed"</formula>
    </cfRule>
    <cfRule type="cellIs" dxfId="1352" priority="1068" operator="equal">
      <formula>"2 = Needs a lot of strengthening"</formula>
    </cfRule>
    <cfRule type="cellIs" dxfId="1351" priority="1069" operator="equal">
      <formula>"3 = Needs some strengthening"</formula>
    </cfRule>
    <cfRule type="cellIs" dxfId="1350" priority="1070" operator="equal">
      <formula>"4 = Already present, no action needed"</formula>
    </cfRule>
  </conditionalFormatting>
  <conditionalFormatting sqref="BA43">
    <cfRule type="cellIs" dxfId="1349" priority="1061" operator="equal">
      <formula>"0 = No answer/Not Applicable"</formula>
    </cfRule>
    <cfRule type="cellIs" dxfId="1348" priority="1062" operator="equal">
      <formula>"1 = Not present, needs to be developed"</formula>
    </cfRule>
    <cfRule type="cellIs" dxfId="1347" priority="1063" operator="equal">
      <formula>"2 = Needs a lot of strengthening"</formula>
    </cfRule>
    <cfRule type="cellIs" dxfId="1346" priority="1064" operator="equal">
      <formula>"3 = Needs some strengthening"</formula>
    </cfRule>
    <cfRule type="cellIs" dxfId="1345" priority="1065" operator="equal">
      <formula>"4 = Already present, no action needed"</formula>
    </cfRule>
  </conditionalFormatting>
  <conditionalFormatting sqref="BA44">
    <cfRule type="cellIs" dxfId="1344" priority="1056" operator="equal">
      <formula>"0 = No answer/Not Applicable"</formula>
    </cfRule>
    <cfRule type="cellIs" dxfId="1343" priority="1057" operator="equal">
      <formula>"1 = Not present, needs to be developed"</formula>
    </cfRule>
    <cfRule type="cellIs" dxfId="1342" priority="1058" operator="equal">
      <formula>"2 = Needs a lot of strengthening"</formula>
    </cfRule>
    <cfRule type="cellIs" dxfId="1341" priority="1059" operator="equal">
      <formula>"3 = Needs some strengthening"</formula>
    </cfRule>
    <cfRule type="cellIs" dxfId="1340" priority="1060" operator="equal">
      <formula>"4 = Already present, no action needed"</formula>
    </cfRule>
  </conditionalFormatting>
  <conditionalFormatting sqref="BA45">
    <cfRule type="cellIs" dxfId="1339" priority="1051" operator="equal">
      <formula>"0 = No answer/Not Applicable"</formula>
    </cfRule>
    <cfRule type="cellIs" dxfId="1338" priority="1052" operator="equal">
      <formula>"1 = Not present, needs to be developed"</formula>
    </cfRule>
    <cfRule type="cellIs" dxfId="1337" priority="1053" operator="equal">
      <formula>"2 = Needs a lot of strengthening"</formula>
    </cfRule>
    <cfRule type="cellIs" dxfId="1336" priority="1054" operator="equal">
      <formula>"3 = Needs some strengthening"</formula>
    </cfRule>
    <cfRule type="cellIs" dxfId="1335" priority="1055" operator="equal">
      <formula>"4 = Already present, no action needed"</formula>
    </cfRule>
  </conditionalFormatting>
  <conditionalFormatting sqref="BA47">
    <cfRule type="cellIs" dxfId="1334" priority="1046" operator="equal">
      <formula>"0 = No answer/Not Applicable"</formula>
    </cfRule>
    <cfRule type="cellIs" dxfId="1333" priority="1047" operator="equal">
      <formula>"1 = Not present, needs to be developed"</formula>
    </cfRule>
    <cfRule type="cellIs" dxfId="1332" priority="1048" operator="equal">
      <formula>"2 = Needs a lot of strengthening"</formula>
    </cfRule>
    <cfRule type="cellIs" dxfId="1331" priority="1049" operator="equal">
      <formula>"3 = Needs some strengthening"</formula>
    </cfRule>
    <cfRule type="cellIs" dxfId="1330" priority="1050" operator="equal">
      <formula>"4 = Already present, no action needed"</formula>
    </cfRule>
  </conditionalFormatting>
  <conditionalFormatting sqref="BA48">
    <cfRule type="cellIs" dxfId="1329" priority="1041" operator="equal">
      <formula>"0 = No answer/Not Applicable"</formula>
    </cfRule>
    <cfRule type="cellIs" dxfId="1328" priority="1042" operator="equal">
      <formula>"1 = Not present, needs to be developed"</formula>
    </cfRule>
    <cfRule type="cellIs" dxfId="1327" priority="1043" operator="equal">
      <formula>"2 = Needs a lot of strengthening"</formula>
    </cfRule>
    <cfRule type="cellIs" dxfId="1326" priority="1044" operator="equal">
      <formula>"3 = Needs some strengthening"</formula>
    </cfRule>
    <cfRule type="cellIs" dxfId="1325" priority="1045" operator="equal">
      <formula>"4 = Already present, no action needed"</formula>
    </cfRule>
  </conditionalFormatting>
  <conditionalFormatting sqref="BA49">
    <cfRule type="cellIs" dxfId="1324" priority="1036" operator="equal">
      <formula>"0 = No answer/Not Applicable"</formula>
    </cfRule>
    <cfRule type="cellIs" dxfId="1323" priority="1037" operator="equal">
      <formula>"1 = Not present, needs to be developed"</formula>
    </cfRule>
    <cfRule type="cellIs" dxfId="1322" priority="1038" operator="equal">
      <formula>"2 = Needs a lot of strengthening"</formula>
    </cfRule>
    <cfRule type="cellIs" dxfId="1321" priority="1039" operator="equal">
      <formula>"3 = Needs some strengthening"</formula>
    </cfRule>
    <cfRule type="cellIs" dxfId="1320" priority="1040" operator="equal">
      <formula>"4 = Already present, no action needed"</formula>
    </cfRule>
  </conditionalFormatting>
  <conditionalFormatting sqref="BA50">
    <cfRule type="cellIs" dxfId="1319" priority="1031" operator="equal">
      <formula>"0 = No answer/Not Applicable"</formula>
    </cfRule>
    <cfRule type="cellIs" dxfId="1318" priority="1032" operator="equal">
      <formula>"1 = Not present, needs to be developed"</formula>
    </cfRule>
    <cfRule type="cellIs" dxfId="1317" priority="1033" operator="equal">
      <formula>"2 = Needs a lot of strengthening"</formula>
    </cfRule>
    <cfRule type="cellIs" dxfId="1316" priority="1034" operator="equal">
      <formula>"3 = Needs some strengthening"</formula>
    </cfRule>
    <cfRule type="cellIs" dxfId="1315" priority="1035" operator="equal">
      <formula>"4 = Already present, no action needed"</formula>
    </cfRule>
  </conditionalFormatting>
  <conditionalFormatting sqref="BA53">
    <cfRule type="cellIs" dxfId="1314" priority="1026" operator="equal">
      <formula>"0 = No answer/Not Applicable"</formula>
    </cfRule>
    <cfRule type="cellIs" dxfId="1313" priority="1027" operator="equal">
      <formula>"1 = Not present, needs to be developed"</formula>
    </cfRule>
    <cfRule type="cellIs" dxfId="1312" priority="1028" operator="equal">
      <formula>"2 = Needs a lot of strengthening"</formula>
    </cfRule>
    <cfRule type="cellIs" dxfId="1311" priority="1029" operator="equal">
      <formula>"3 = Needs some strengthening"</formula>
    </cfRule>
    <cfRule type="cellIs" dxfId="1310" priority="1030" operator="equal">
      <formula>"4 = Already present, no action needed"</formula>
    </cfRule>
  </conditionalFormatting>
  <conditionalFormatting sqref="BA54">
    <cfRule type="cellIs" dxfId="1309" priority="1021" operator="equal">
      <formula>"0 = No answer/Not Applicable"</formula>
    </cfRule>
    <cfRule type="cellIs" dxfId="1308" priority="1022" operator="equal">
      <formula>"1 = Not present, needs to be developed"</formula>
    </cfRule>
    <cfRule type="cellIs" dxfId="1307" priority="1023" operator="equal">
      <formula>"2 = Needs a lot of strengthening"</formula>
    </cfRule>
    <cfRule type="cellIs" dxfId="1306" priority="1024" operator="equal">
      <formula>"3 = Needs some strengthening"</formula>
    </cfRule>
    <cfRule type="cellIs" dxfId="1305" priority="1025" operator="equal">
      <formula>"4 = Already present, no action needed"</formula>
    </cfRule>
  </conditionalFormatting>
  <conditionalFormatting sqref="BA56">
    <cfRule type="cellIs" dxfId="1304" priority="1016" operator="equal">
      <formula>"0 = No answer/Not Applicable"</formula>
    </cfRule>
    <cfRule type="cellIs" dxfId="1303" priority="1017" operator="equal">
      <formula>"1 = Not present, needs to be developed"</formula>
    </cfRule>
    <cfRule type="cellIs" dxfId="1302" priority="1018" operator="equal">
      <formula>"2 = Needs a lot of strengthening"</formula>
    </cfRule>
    <cfRule type="cellIs" dxfId="1301" priority="1019" operator="equal">
      <formula>"3 = Needs some strengthening"</formula>
    </cfRule>
    <cfRule type="cellIs" dxfId="1300" priority="1020" operator="equal">
      <formula>"4 = Already present, no action needed"</formula>
    </cfRule>
  </conditionalFormatting>
  <conditionalFormatting sqref="BA57">
    <cfRule type="cellIs" dxfId="1299" priority="1011" operator="equal">
      <formula>"0 = No answer/Not Applicable"</formula>
    </cfRule>
    <cfRule type="cellIs" dxfId="1298" priority="1012" operator="equal">
      <formula>"1 = Not present, needs to be developed"</formula>
    </cfRule>
    <cfRule type="cellIs" dxfId="1297" priority="1013" operator="equal">
      <formula>"2 = Needs a lot of strengthening"</formula>
    </cfRule>
    <cfRule type="cellIs" dxfId="1296" priority="1014" operator="equal">
      <formula>"3 = Needs some strengthening"</formula>
    </cfRule>
    <cfRule type="cellIs" dxfId="1295" priority="1015" operator="equal">
      <formula>"4 = Already present, no action needed"</formula>
    </cfRule>
  </conditionalFormatting>
  <conditionalFormatting sqref="BA58">
    <cfRule type="cellIs" dxfId="1294" priority="1006" operator="equal">
      <formula>"0 = No answer/Not Applicable"</formula>
    </cfRule>
    <cfRule type="cellIs" dxfId="1293" priority="1007" operator="equal">
      <formula>"1 = Not present, needs to be developed"</formula>
    </cfRule>
    <cfRule type="cellIs" dxfId="1292" priority="1008" operator="equal">
      <formula>"2 = Needs a lot of strengthening"</formula>
    </cfRule>
    <cfRule type="cellIs" dxfId="1291" priority="1009" operator="equal">
      <formula>"3 = Needs some strengthening"</formula>
    </cfRule>
    <cfRule type="cellIs" dxfId="1290" priority="1010" operator="equal">
      <formula>"4 = Already present, no action needed"</formula>
    </cfRule>
  </conditionalFormatting>
  <conditionalFormatting sqref="BA59">
    <cfRule type="cellIs" dxfId="1289" priority="1001" operator="equal">
      <formula>"0 = No answer/Not Applicable"</formula>
    </cfRule>
    <cfRule type="cellIs" dxfId="1288" priority="1002" operator="equal">
      <formula>"1 = Not present, needs to be developed"</formula>
    </cfRule>
    <cfRule type="cellIs" dxfId="1287" priority="1003" operator="equal">
      <formula>"2 = Needs a lot of strengthening"</formula>
    </cfRule>
    <cfRule type="cellIs" dxfId="1286" priority="1004" operator="equal">
      <formula>"3 = Needs some strengthening"</formula>
    </cfRule>
    <cfRule type="cellIs" dxfId="1285" priority="1005" operator="equal">
      <formula>"4 = Already present, no action needed"</formula>
    </cfRule>
  </conditionalFormatting>
  <conditionalFormatting sqref="BA60">
    <cfRule type="cellIs" dxfId="1284" priority="996" operator="equal">
      <formula>"0 = No answer/Not Applicable"</formula>
    </cfRule>
    <cfRule type="cellIs" dxfId="1283" priority="997" operator="equal">
      <formula>"1 = Not present, needs to be developed"</formula>
    </cfRule>
    <cfRule type="cellIs" dxfId="1282" priority="998" operator="equal">
      <formula>"2 = Needs a lot of strengthening"</formula>
    </cfRule>
    <cfRule type="cellIs" dxfId="1281" priority="999" operator="equal">
      <formula>"3 = Needs some strengthening"</formula>
    </cfRule>
    <cfRule type="cellIs" dxfId="1280" priority="1000" operator="equal">
      <formula>"4 = Already present, no action needed"</formula>
    </cfRule>
  </conditionalFormatting>
  <conditionalFormatting sqref="BA61">
    <cfRule type="cellIs" dxfId="1279" priority="991" operator="equal">
      <formula>"0 = No answer/Not Applicable"</formula>
    </cfRule>
    <cfRule type="cellIs" dxfId="1278" priority="992" operator="equal">
      <formula>"1 = Not present, needs to be developed"</formula>
    </cfRule>
    <cfRule type="cellIs" dxfId="1277" priority="993" operator="equal">
      <formula>"2 = Needs a lot of strengthening"</formula>
    </cfRule>
    <cfRule type="cellIs" dxfId="1276" priority="994" operator="equal">
      <formula>"3 = Needs some strengthening"</formula>
    </cfRule>
    <cfRule type="cellIs" dxfId="1275" priority="995" operator="equal">
      <formula>"4 = Already present, no action needed"</formula>
    </cfRule>
  </conditionalFormatting>
  <conditionalFormatting sqref="BA62">
    <cfRule type="cellIs" dxfId="1274" priority="986" operator="equal">
      <formula>"0 = No answer/Not Applicable"</formula>
    </cfRule>
    <cfRule type="cellIs" dxfId="1273" priority="987" operator="equal">
      <formula>"1 = Not present, needs to be developed"</formula>
    </cfRule>
    <cfRule type="cellIs" dxfId="1272" priority="988" operator="equal">
      <formula>"2 = Needs a lot of strengthening"</formula>
    </cfRule>
    <cfRule type="cellIs" dxfId="1271" priority="989" operator="equal">
      <formula>"3 = Needs some strengthening"</formula>
    </cfRule>
    <cfRule type="cellIs" dxfId="1270" priority="990" operator="equal">
      <formula>"4 = Already present, no action needed"</formula>
    </cfRule>
  </conditionalFormatting>
  <conditionalFormatting sqref="BA63">
    <cfRule type="cellIs" dxfId="1269" priority="981" operator="equal">
      <formula>"0 = No answer/Not Applicable"</formula>
    </cfRule>
    <cfRule type="cellIs" dxfId="1268" priority="982" operator="equal">
      <formula>"1 = Not present, needs to be developed"</formula>
    </cfRule>
    <cfRule type="cellIs" dxfId="1267" priority="983" operator="equal">
      <formula>"2 = Needs a lot of strengthening"</formula>
    </cfRule>
    <cfRule type="cellIs" dxfId="1266" priority="984" operator="equal">
      <formula>"3 = Needs some strengthening"</formula>
    </cfRule>
    <cfRule type="cellIs" dxfId="1265" priority="985" operator="equal">
      <formula>"4 = Already present, no action needed"</formula>
    </cfRule>
  </conditionalFormatting>
  <conditionalFormatting sqref="BA64">
    <cfRule type="cellIs" dxfId="1264" priority="976" operator="equal">
      <formula>"0 = No answer/Not Applicable"</formula>
    </cfRule>
    <cfRule type="cellIs" dxfId="1263" priority="977" operator="equal">
      <formula>"1 = Not present, needs to be developed"</formula>
    </cfRule>
    <cfRule type="cellIs" dxfId="1262" priority="978" operator="equal">
      <formula>"2 = Needs a lot of strengthening"</formula>
    </cfRule>
    <cfRule type="cellIs" dxfId="1261" priority="979" operator="equal">
      <formula>"3 = Needs some strengthening"</formula>
    </cfRule>
    <cfRule type="cellIs" dxfId="1260" priority="980" operator="equal">
      <formula>"4 = Already present, no action needed"</formula>
    </cfRule>
  </conditionalFormatting>
  <conditionalFormatting sqref="BC10">
    <cfRule type="cellIs" dxfId="1259" priority="971" operator="equal">
      <formula>"0 = No answer/Not Applicable"</formula>
    </cfRule>
    <cfRule type="cellIs" dxfId="1258" priority="972" operator="equal">
      <formula>"1 = Not present, needs to be developed"</formula>
    </cfRule>
    <cfRule type="cellIs" dxfId="1257" priority="973" operator="equal">
      <formula>"2 = Needs a lot of strengthening"</formula>
    </cfRule>
    <cfRule type="cellIs" dxfId="1256" priority="974" operator="equal">
      <formula>"3 = Needs some strengthening"</formula>
    </cfRule>
    <cfRule type="cellIs" dxfId="1255" priority="975" operator="equal">
      <formula>"4 = Already present, no action needed"</formula>
    </cfRule>
  </conditionalFormatting>
  <conditionalFormatting sqref="BC11">
    <cfRule type="cellIs" dxfId="1254" priority="966" operator="equal">
      <formula>"0 = No answer/Not Applicable"</formula>
    </cfRule>
    <cfRule type="cellIs" dxfId="1253" priority="967" operator="equal">
      <formula>"1 = Not present, needs to be developed"</formula>
    </cfRule>
    <cfRule type="cellIs" dxfId="1252" priority="968" operator="equal">
      <formula>"2 = Needs a lot of strengthening"</formula>
    </cfRule>
    <cfRule type="cellIs" dxfId="1251" priority="969" operator="equal">
      <formula>"3 = Needs some strengthening"</formula>
    </cfRule>
    <cfRule type="cellIs" dxfId="1250" priority="970" operator="equal">
      <formula>"4 = Already present, no action needed"</formula>
    </cfRule>
  </conditionalFormatting>
  <conditionalFormatting sqref="BC13">
    <cfRule type="cellIs" dxfId="1249" priority="961" operator="equal">
      <formula>"0 = No answer/Not Applicable"</formula>
    </cfRule>
    <cfRule type="cellIs" dxfId="1248" priority="962" operator="equal">
      <formula>"1 = Not present, needs to be developed"</formula>
    </cfRule>
    <cfRule type="cellIs" dxfId="1247" priority="963" operator="equal">
      <formula>"2 = Needs a lot of strengthening"</formula>
    </cfRule>
    <cfRule type="cellIs" dxfId="1246" priority="964" operator="equal">
      <formula>"3 = Needs some strengthening"</formula>
    </cfRule>
    <cfRule type="cellIs" dxfId="1245" priority="965" operator="equal">
      <formula>"4 = Already present, no action needed"</formula>
    </cfRule>
  </conditionalFormatting>
  <conditionalFormatting sqref="BC14">
    <cfRule type="cellIs" dxfId="1244" priority="956" operator="equal">
      <formula>"0 = No answer/Not Applicable"</formula>
    </cfRule>
    <cfRule type="cellIs" dxfId="1243" priority="957" operator="equal">
      <formula>"1 = Not present, needs to be developed"</formula>
    </cfRule>
    <cfRule type="cellIs" dxfId="1242" priority="958" operator="equal">
      <formula>"2 = Needs a lot of strengthening"</formula>
    </cfRule>
    <cfRule type="cellIs" dxfId="1241" priority="959" operator="equal">
      <formula>"3 = Needs some strengthening"</formula>
    </cfRule>
    <cfRule type="cellIs" dxfId="1240" priority="960" operator="equal">
      <formula>"4 = Already present, no action needed"</formula>
    </cfRule>
  </conditionalFormatting>
  <conditionalFormatting sqref="BC16">
    <cfRule type="cellIs" dxfId="1239" priority="951" operator="equal">
      <formula>"0 = No answer/Not Applicable"</formula>
    </cfRule>
    <cfRule type="cellIs" dxfId="1238" priority="952" operator="equal">
      <formula>"1 = Not present, needs to be developed"</formula>
    </cfRule>
    <cfRule type="cellIs" dxfId="1237" priority="953" operator="equal">
      <formula>"2 = Needs a lot of strengthening"</formula>
    </cfRule>
    <cfRule type="cellIs" dxfId="1236" priority="954" operator="equal">
      <formula>"3 = Needs some strengthening"</formula>
    </cfRule>
    <cfRule type="cellIs" dxfId="1235" priority="955" operator="equal">
      <formula>"4 = Already present, no action needed"</formula>
    </cfRule>
  </conditionalFormatting>
  <conditionalFormatting sqref="BC17">
    <cfRule type="cellIs" dxfId="1234" priority="946" operator="equal">
      <formula>"0 = No answer/Not Applicable"</formula>
    </cfRule>
    <cfRule type="cellIs" dxfId="1233" priority="947" operator="equal">
      <formula>"1 = Not present, needs to be developed"</formula>
    </cfRule>
    <cfRule type="cellIs" dxfId="1232" priority="948" operator="equal">
      <formula>"2 = Needs a lot of strengthening"</formula>
    </cfRule>
    <cfRule type="cellIs" dxfId="1231" priority="949" operator="equal">
      <formula>"3 = Needs some strengthening"</formula>
    </cfRule>
    <cfRule type="cellIs" dxfId="1230" priority="950" operator="equal">
      <formula>"4 = Already present, no action needed"</formula>
    </cfRule>
  </conditionalFormatting>
  <conditionalFormatting sqref="BC20">
    <cfRule type="cellIs" dxfId="1229" priority="941" operator="equal">
      <formula>"0 = No answer/Not Applicable"</formula>
    </cfRule>
    <cfRule type="cellIs" dxfId="1228" priority="942" operator="equal">
      <formula>"1 = Not present, needs to be developed"</formula>
    </cfRule>
    <cfRule type="cellIs" dxfId="1227" priority="943" operator="equal">
      <formula>"2 = Needs a lot of strengthening"</formula>
    </cfRule>
    <cfRule type="cellIs" dxfId="1226" priority="944" operator="equal">
      <formula>"3 = Needs some strengthening"</formula>
    </cfRule>
    <cfRule type="cellIs" dxfId="1225" priority="945" operator="equal">
      <formula>"4 = Already present, no action needed"</formula>
    </cfRule>
  </conditionalFormatting>
  <conditionalFormatting sqref="BC21">
    <cfRule type="cellIs" dxfId="1224" priority="936" operator="equal">
      <formula>"0 = No answer/Not Applicable"</formula>
    </cfRule>
    <cfRule type="cellIs" dxfId="1223" priority="937" operator="equal">
      <formula>"1 = Not present, needs to be developed"</formula>
    </cfRule>
    <cfRule type="cellIs" dxfId="1222" priority="938" operator="equal">
      <formula>"2 = Needs a lot of strengthening"</formula>
    </cfRule>
    <cfRule type="cellIs" dxfId="1221" priority="939" operator="equal">
      <formula>"3 = Needs some strengthening"</formula>
    </cfRule>
    <cfRule type="cellIs" dxfId="1220" priority="940" operator="equal">
      <formula>"4 = Already present, no action needed"</formula>
    </cfRule>
  </conditionalFormatting>
  <conditionalFormatting sqref="BC22">
    <cfRule type="cellIs" dxfId="1219" priority="931" operator="equal">
      <formula>"0 = No answer/Not Applicable"</formula>
    </cfRule>
    <cfRule type="cellIs" dxfId="1218" priority="932" operator="equal">
      <formula>"1 = Not present, needs to be developed"</formula>
    </cfRule>
    <cfRule type="cellIs" dxfId="1217" priority="933" operator="equal">
      <formula>"2 = Needs a lot of strengthening"</formula>
    </cfRule>
    <cfRule type="cellIs" dxfId="1216" priority="934" operator="equal">
      <formula>"3 = Needs some strengthening"</formula>
    </cfRule>
    <cfRule type="cellIs" dxfId="1215" priority="935" operator="equal">
      <formula>"4 = Already present, no action needed"</formula>
    </cfRule>
  </conditionalFormatting>
  <conditionalFormatting sqref="BC24">
    <cfRule type="cellIs" dxfId="1214" priority="926" operator="equal">
      <formula>"0 = No answer/Not Applicable"</formula>
    </cfRule>
    <cfRule type="cellIs" dxfId="1213" priority="927" operator="equal">
      <formula>"1 = Not present, needs to be developed"</formula>
    </cfRule>
    <cfRule type="cellIs" dxfId="1212" priority="928" operator="equal">
      <formula>"2 = Needs a lot of strengthening"</formula>
    </cfRule>
    <cfRule type="cellIs" dxfId="1211" priority="929" operator="equal">
      <formula>"3 = Needs some strengthening"</formula>
    </cfRule>
    <cfRule type="cellIs" dxfId="1210" priority="930" operator="equal">
      <formula>"4 = Already present, no action needed"</formula>
    </cfRule>
  </conditionalFormatting>
  <conditionalFormatting sqref="BC25">
    <cfRule type="cellIs" dxfId="1209" priority="921" operator="equal">
      <formula>"0 = No answer/Not Applicable"</formula>
    </cfRule>
    <cfRule type="cellIs" dxfId="1208" priority="922" operator="equal">
      <formula>"1 = Not present, needs to be developed"</formula>
    </cfRule>
    <cfRule type="cellIs" dxfId="1207" priority="923" operator="equal">
      <formula>"2 = Needs a lot of strengthening"</formula>
    </cfRule>
    <cfRule type="cellIs" dxfId="1206" priority="924" operator="equal">
      <formula>"3 = Needs some strengthening"</formula>
    </cfRule>
    <cfRule type="cellIs" dxfId="1205" priority="925" operator="equal">
      <formula>"4 = Already present, no action needed"</formula>
    </cfRule>
  </conditionalFormatting>
  <conditionalFormatting sqref="BC28">
    <cfRule type="cellIs" dxfId="1204" priority="916" operator="equal">
      <formula>"0 = No answer/Not Applicable"</formula>
    </cfRule>
    <cfRule type="cellIs" dxfId="1203" priority="917" operator="equal">
      <formula>"1 = Not present, needs to be developed"</formula>
    </cfRule>
    <cfRule type="cellIs" dxfId="1202" priority="918" operator="equal">
      <formula>"2 = Needs a lot of strengthening"</formula>
    </cfRule>
    <cfRule type="cellIs" dxfId="1201" priority="919" operator="equal">
      <formula>"3 = Needs some strengthening"</formula>
    </cfRule>
    <cfRule type="cellIs" dxfId="1200" priority="920" operator="equal">
      <formula>"4 = Already present, no action needed"</formula>
    </cfRule>
  </conditionalFormatting>
  <conditionalFormatting sqref="BC29">
    <cfRule type="cellIs" dxfId="1199" priority="911" operator="equal">
      <formula>"0 = No answer/Not Applicable"</formula>
    </cfRule>
    <cfRule type="cellIs" dxfId="1198" priority="912" operator="equal">
      <formula>"1 = Not present, needs to be developed"</formula>
    </cfRule>
    <cfRule type="cellIs" dxfId="1197" priority="913" operator="equal">
      <formula>"2 = Needs a lot of strengthening"</formula>
    </cfRule>
    <cfRule type="cellIs" dxfId="1196" priority="914" operator="equal">
      <formula>"3 = Needs some strengthening"</formula>
    </cfRule>
    <cfRule type="cellIs" dxfId="1195" priority="915" operator="equal">
      <formula>"4 = Already present, no action needed"</formula>
    </cfRule>
  </conditionalFormatting>
  <conditionalFormatting sqref="BC30">
    <cfRule type="cellIs" dxfId="1194" priority="906" operator="equal">
      <formula>"0 = No answer/Not Applicable"</formula>
    </cfRule>
    <cfRule type="cellIs" dxfId="1193" priority="907" operator="equal">
      <formula>"1 = Not present, needs to be developed"</formula>
    </cfRule>
    <cfRule type="cellIs" dxfId="1192" priority="908" operator="equal">
      <formula>"2 = Needs a lot of strengthening"</formula>
    </cfRule>
    <cfRule type="cellIs" dxfId="1191" priority="909" operator="equal">
      <formula>"3 = Needs some strengthening"</formula>
    </cfRule>
    <cfRule type="cellIs" dxfId="1190" priority="910" operator="equal">
      <formula>"4 = Already present, no action needed"</formula>
    </cfRule>
  </conditionalFormatting>
  <conditionalFormatting sqref="BC32">
    <cfRule type="cellIs" dxfId="1189" priority="901" operator="equal">
      <formula>"0 = No answer/Not Applicable"</formula>
    </cfRule>
    <cfRule type="cellIs" dxfId="1188" priority="902" operator="equal">
      <formula>"1 = Not present, needs to be developed"</formula>
    </cfRule>
    <cfRule type="cellIs" dxfId="1187" priority="903" operator="equal">
      <formula>"2 = Needs a lot of strengthening"</formula>
    </cfRule>
    <cfRule type="cellIs" dxfId="1186" priority="904" operator="equal">
      <formula>"3 = Needs some strengthening"</formula>
    </cfRule>
    <cfRule type="cellIs" dxfId="1185" priority="905" operator="equal">
      <formula>"4 = Already present, no action needed"</formula>
    </cfRule>
  </conditionalFormatting>
  <conditionalFormatting sqref="BC34">
    <cfRule type="cellIs" dxfId="1184" priority="896" operator="equal">
      <formula>"0 = No answer/Not Applicable"</formula>
    </cfRule>
    <cfRule type="cellIs" dxfId="1183" priority="897" operator="equal">
      <formula>"1 = Not present, needs to be developed"</formula>
    </cfRule>
    <cfRule type="cellIs" dxfId="1182" priority="898" operator="equal">
      <formula>"2 = Needs a lot of strengthening"</formula>
    </cfRule>
    <cfRule type="cellIs" dxfId="1181" priority="899" operator="equal">
      <formula>"3 = Needs some strengthening"</formula>
    </cfRule>
    <cfRule type="cellIs" dxfId="1180" priority="900" operator="equal">
      <formula>"4 = Already present, no action needed"</formula>
    </cfRule>
  </conditionalFormatting>
  <conditionalFormatting sqref="BC37">
    <cfRule type="cellIs" dxfId="1179" priority="891" operator="equal">
      <formula>"0 = No answer/Not Applicable"</formula>
    </cfRule>
    <cfRule type="cellIs" dxfId="1178" priority="892" operator="equal">
      <formula>"1 = Not present, needs to be developed"</formula>
    </cfRule>
    <cfRule type="cellIs" dxfId="1177" priority="893" operator="equal">
      <formula>"2 = Needs a lot of strengthening"</formula>
    </cfRule>
    <cfRule type="cellIs" dxfId="1176" priority="894" operator="equal">
      <formula>"3 = Needs some strengthening"</formula>
    </cfRule>
    <cfRule type="cellIs" dxfId="1175" priority="895" operator="equal">
      <formula>"4 = Already present, no action needed"</formula>
    </cfRule>
  </conditionalFormatting>
  <conditionalFormatting sqref="BC38">
    <cfRule type="cellIs" dxfId="1174" priority="886" operator="equal">
      <formula>"0 = No answer/Not Applicable"</formula>
    </cfRule>
    <cfRule type="cellIs" dxfId="1173" priority="887" operator="equal">
      <formula>"1 = Not present, needs to be developed"</formula>
    </cfRule>
    <cfRule type="cellIs" dxfId="1172" priority="888" operator="equal">
      <formula>"2 = Needs a lot of strengthening"</formula>
    </cfRule>
    <cfRule type="cellIs" dxfId="1171" priority="889" operator="equal">
      <formula>"3 = Needs some strengthening"</formula>
    </cfRule>
    <cfRule type="cellIs" dxfId="1170" priority="890" operator="equal">
      <formula>"4 = Already present, no action needed"</formula>
    </cfRule>
  </conditionalFormatting>
  <conditionalFormatting sqref="BC39">
    <cfRule type="cellIs" dxfId="1169" priority="881" operator="equal">
      <formula>"0 = No answer/Not Applicable"</formula>
    </cfRule>
    <cfRule type="cellIs" dxfId="1168" priority="882" operator="equal">
      <formula>"1 = Not present, needs to be developed"</formula>
    </cfRule>
    <cfRule type="cellIs" dxfId="1167" priority="883" operator="equal">
      <formula>"2 = Needs a lot of strengthening"</formula>
    </cfRule>
    <cfRule type="cellIs" dxfId="1166" priority="884" operator="equal">
      <formula>"3 = Needs some strengthening"</formula>
    </cfRule>
    <cfRule type="cellIs" dxfId="1165" priority="885" operator="equal">
      <formula>"4 = Already present, no action needed"</formula>
    </cfRule>
  </conditionalFormatting>
  <conditionalFormatting sqref="BC41">
    <cfRule type="cellIs" dxfId="1164" priority="876" operator="equal">
      <formula>"0 = No answer/Not Applicable"</formula>
    </cfRule>
    <cfRule type="cellIs" dxfId="1163" priority="877" operator="equal">
      <formula>"1 = Not present, needs to be developed"</formula>
    </cfRule>
    <cfRule type="cellIs" dxfId="1162" priority="878" operator="equal">
      <formula>"2 = Needs a lot of strengthening"</formula>
    </cfRule>
    <cfRule type="cellIs" dxfId="1161" priority="879" operator="equal">
      <formula>"3 = Needs some strengthening"</formula>
    </cfRule>
    <cfRule type="cellIs" dxfId="1160" priority="880" operator="equal">
      <formula>"4 = Already present, no action needed"</formula>
    </cfRule>
  </conditionalFormatting>
  <conditionalFormatting sqref="BC42">
    <cfRule type="cellIs" dxfId="1159" priority="871" operator="equal">
      <formula>"0 = No answer/Not Applicable"</formula>
    </cfRule>
    <cfRule type="cellIs" dxfId="1158" priority="872" operator="equal">
      <formula>"1 = Not present, needs to be developed"</formula>
    </cfRule>
    <cfRule type="cellIs" dxfId="1157" priority="873" operator="equal">
      <formula>"2 = Needs a lot of strengthening"</formula>
    </cfRule>
    <cfRule type="cellIs" dxfId="1156" priority="874" operator="equal">
      <formula>"3 = Needs some strengthening"</formula>
    </cfRule>
    <cfRule type="cellIs" dxfId="1155" priority="875" operator="equal">
      <formula>"4 = Already present, no action needed"</formula>
    </cfRule>
  </conditionalFormatting>
  <conditionalFormatting sqref="BC43">
    <cfRule type="cellIs" dxfId="1154" priority="866" operator="equal">
      <formula>"0 = No answer/Not Applicable"</formula>
    </cfRule>
    <cfRule type="cellIs" dxfId="1153" priority="867" operator="equal">
      <formula>"1 = Not present, needs to be developed"</formula>
    </cfRule>
    <cfRule type="cellIs" dxfId="1152" priority="868" operator="equal">
      <formula>"2 = Needs a lot of strengthening"</formula>
    </cfRule>
    <cfRule type="cellIs" dxfId="1151" priority="869" operator="equal">
      <formula>"3 = Needs some strengthening"</formula>
    </cfRule>
    <cfRule type="cellIs" dxfId="1150" priority="870" operator="equal">
      <formula>"4 = Already present, no action needed"</formula>
    </cfRule>
  </conditionalFormatting>
  <conditionalFormatting sqref="BC44">
    <cfRule type="cellIs" dxfId="1149" priority="861" operator="equal">
      <formula>"0 = No answer/Not Applicable"</formula>
    </cfRule>
    <cfRule type="cellIs" dxfId="1148" priority="862" operator="equal">
      <formula>"1 = Not present, needs to be developed"</formula>
    </cfRule>
    <cfRule type="cellIs" dxfId="1147" priority="863" operator="equal">
      <formula>"2 = Needs a lot of strengthening"</formula>
    </cfRule>
    <cfRule type="cellIs" dxfId="1146" priority="864" operator="equal">
      <formula>"3 = Needs some strengthening"</formula>
    </cfRule>
    <cfRule type="cellIs" dxfId="1145" priority="865" operator="equal">
      <formula>"4 = Already present, no action needed"</formula>
    </cfRule>
  </conditionalFormatting>
  <conditionalFormatting sqref="BC45">
    <cfRule type="cellIs" dxfId="1144" priority="856" operator="equal">
      <formula>"0 = No answer/Not Applicable"</formula>
    </cfRule>
    <cfRule type="cellIs" dxfId="1143" priority="857" operator="equal">
      <formula>"1 = Not present, needs to be developed"</formula>
    </cfRule>
    <cfRule type="cellIs" dxfId="1142" priority="858" operator="equal">
      <formula>"2 = Needs a lot of strengthening"</formula>
    </cfRule>
    <cfRule type="cellIs" dxfId="1141" priority="859" operator="equal">
      <formula>"3 = Needs some strengthening"</formula>
    </cfRule>
    <cfRule type="cellIs" dxfId="1140" priority="860" operator="equal">
      <formula>"4 = Already present, no action needed"</formula>
    </cfRule>
  </conditionalFormatting>
  <conditionalFormatting sqref="BC47">
    <cfRule type="cellIs" dxfId="1139" priority="851" operator="equal">
      <formula>"0 = No answer/Not Applicable"</formula>
    </cfRule>
    <cfRule type="cellIs" dxfId="1138" priority="852" operator="equal">
      <formula>"1 = Not present, needs to be developed"</formula>
    </cfRule>
    <cfRule type="cellIs" dxfId="1137" priority="853" operator="equal">
      <formula>"2 = Needs a lot of strengthening"</formula>
    </cfRule>
    <cfRule type="cellIs" dxfId="1136" priority="854" operator="equal">
      <formula>"3 = Needs some strengthening"</formula>
    </cfRule>
    <cfRule type="cellIs" dxfId="1135" priority="855" operator="equal">
      <formula>"4 = Already present, no action needed"</formula>
    </cfRule>
  </conditionalFormatting>
  <conditionalFormatting sqref="BC48">
    <cfRule type="cellIs" dxfId="1134" priority="846" operator="equal">
      <formula>"0 = No answer/Not Applicable"</formula>
    </cfRule>
    <cfRule type="cellIs" dxfId="1133" priority="847" operator="equal">
      <formula>"1 = Not present, needs to be developed"</formula>
    </cfRule>
    <cfRule type="cellIs" dxfId="1132" priority="848" operator="equal">
      <formula>"2 = Needs a lot of strengthening"</formula>
    </cfRule>
    <cfRule type="cellIs" dxfId="1131" priority="849" operator="equal">
      <formula>"3 = Needs some strengthening"</formula>
    </cfRule>
    <cfRule type="cellIs" dxfId="1130" priority="850" operator="equal">
      <formula>"4 = Already present, no action needed"</formula>
    </cfRule>
  </conditionalFormatting>
  <conditionalFormatting sqref="BC49">
    <cfRule type="cellIs" dxfId="1129" priority="841" operator="equal">
      <formula>"0 = No answer/Not Applicable"</formula>
    </cfRule>
    <cfRule type="cellIs" dxfId="1128" priority="842" operator="equal">
      <formula>"1 = Not present, needs to be developed"</formula>
    </cfRule>
    <cfRule type="cellIs" dxfId="1127" priority="843" operator="equal">
      <formula>"2 = Needs a lot of strengthening"</formula>
    </cfRule>
    <cfRule type="cellIs" dxfId="1126" priority="844" operator="equal">
      <formula>"3 = Needs some strengthening"</formula>
    </cfRule>
    <cfRule type="cellIs" dxfId="1125" priority="845" operator="equal">
      <formula>"4 = Already present, no action needed"</formula>
    </cfRule>
  </conditionalFormatting>
  <conditionalFormatting sqref="BC50">
    <cfRule type="cellIs" dxfId="1124" priority="836" operator="equal">
      <formula>"0 = No answer/Not Applicable"</formula>
    </cfRule>
    <cfRule type="cellIs" dxfId="1123" priority="837" operator="equal">
      <formula>"1 = Not present, needs to be developed"</formula>
    </cfRule>
    <cfRule type="cellIs" dxfId="1122" priority="838" operator="equal">
      <formula>"2 = Needs a lot of strengthening"</formula>
    </cfRule>
    <cfRule type="cellIs" dxfId="1121" priority="839" operator="equal">
      <formula>"3 = Needs some strengthening"</formula>
    </cfRule>
    <cfRule type="cellIs" dxfId="1120" priority="840" operator="equal">
      <formula>"4 = Already present, no action needed"</formula>
    </cfRule>
  </conditionalFormatting>
  <conditionalFormatting sqref="BC53">
    <cfRule type="cellIs" dxfId="1119" priority="831" operator="equal">
      <formula>"0 = No answer/Not Applicable"</formula>
    </cfRule>
    <cfRule type="cellIs" dxfId="1118" priority="832" operator="equal">
      <formula>"1 = Not present, needs to be developed"</formula>
    </cfRule>
    <cfRule type="cellIs" dxfId="1117" priority="833" operator="equal">
      <formula>"2 = Needs a lot of strengthening"</formula>
    </cfRule>
    <cfRule type="cellIs" dxfId="1116" priority="834" operator="equal">
      <formula>"3 = Needs some strengthening"</formula>
    </cfRule>
    <cfRule type="cellIs" dxfId="1115" priority="835" operator="equal">
      <formula>"4 = Already present, no action needed"</formula>
    </cfRule>
  </conditionalFormatting>
  <conditionalFormatting sqref="BC54">
    <cfRule type="cellIs" dxfId="1114" priority="826" operator="equal">
      <formula>"0 = No answer/Not Applicable"</formula>
    </cfRule>
    <cfRule type="cellIs" dxfId="1113" priority="827" operator="equal">
      <formula>"1 = Not present, needs to be developed"</formula>
    </cfRule>
    <cfRule type="cellIs" dxfId="1112" priority="828" operator="equal">
      <formula>"2 = Needs a lot of strengthening"</formula>
    </cfRule>
    <cfRule type="cellIs" dxfId="1111" priority="829" operator="equal">
      <formula>"3 = Needs some strengthening"</formula>
    </cfRule>
    <cfRule type="cellIs" dxfId="1110" priority="830" operator="equal">
      <formula>"4 = Already present, no action needed"</formula>
    </cfRule>
  </conditionalFormatting>
  <conditionalFormatting sqref="BC56">
    <cfRule type="cellIs" dxfId="1109" priority="821" operator="equal">
      <formula>"0 = No answer/Not Applicable"</formula>
    </cfRule>
    <cfRule type="cellIs" dxfId="1108" priority="822" operator="equal">
      <formula>"1 = Not present, needs to be developed"</formula>
    </cfRule>
    <cfRule type="cellIs" dxfId="1107" priority="823" operator="equal">
      <formula>"2 = Needs a lot of strengthening"</formula>
    </cfRule>
    <cfRule type="cellIs" dxfId="1106" priority="824" operator="equal">
      <formula>"3 = Needs some strengthening"</formula>
    </cfRule>
    <cfRule type="cellIs" dxfId="1105" priority="825" operator="equal">
      <formula>"4 = Already present, no action needed"</formula>
    </cfRule>
  </conditionalFormatting>
  <conditionalFormatting sqref="BC57">
    <cfRule type="cellIs" dxfId="1104" priority="816" operator="equal">
      <formula>"0 = No answer/Not Applicable"</formula>
    </cfRule>
    <cfRule type="cellIs" dxfId="1103" priority="817" operator="equal">
      <formula>"1 = Not present, needs to be developed"</formula>
    </cfRule>
    <cfRule type="cellIs" dxfId="1102" priority="818" operator="equal">
      <formula>"2 = Needs a lot of strengthening"</formula>
    </cfRule>
    <cfRule type="cellIs" dxfId="1101" priority="819" operator="equal">
      <formula>"3 = Needs some strengthening"</formula>
    </cfRule>
    <cfRule type="cellIs" dxfId="1100" priority="820" operator="equal">
      <formula>"4 = Already present, no action needed"</formula>
    </cfRule>
  </conditionalFormatting>
  <conditionalFormatting sqref="BC58">
    <cfRule type="cellIs" dxfId="1099" priority="811" operator="equal">
      <formula>"0 = No answer/Not Applicable"</formula>
    </cfRule>
    <cfRule type="cellIs" dxfId="1098" priority="812" operator="equal">
      <formula>"1 = Not present, needs to be developed"</formula>
    </cfRule>
    <cfRule type="cellIs" dxfId="1097" priority="813" operator="equal">
      <formula>"2 = Needs a lot of strengthening"</formula>
    </cfRule>
    <cfRule type="cellIs" dxfId="1096" priority="814" operator="equal">
      <formula>"3 = Needs some strengthening"</formula>
    </cfRule>
    <cfRule type="cellIs" dxfId="1095" priority="815" operator="equal">
      <formula>"4 = Already present, no action needed"</formula>
    </cfRule>
  </conditionalFormatting>
  <conditionalFormatting sqref="BC59">
    <cfRule type="cellIs" dxfId="1094" priority="806" operator="equal">
      <formula>"0 = No answer/Not Applicable"</formula>
    </cfRule>
    <cfRule type="cellIs" dxfId="1093" priority="807" operator="equal">
      <formula>"1 = Not present, needs to be developed"</formula>
    </cfRule>
    <cfRule type="cellIs" dxfId="1092" priority="808" operator="equal">
      <formula>"2 = Needs a lot of strengthening"</formula>
    </cfRule>
    <cfRule type="cellIs" dxfId="1091" priority="809" operator="equal">
      <formula>"3 = Needs some strengthening"</formula>
    </cfRule>
    <cfRule type="cellIs" dxfId="1090" priority="810" operator="equal">
      <formula>"4 = Already present, no action needed"</formula>
    </cfRule>
  </conditionalFormatting>
  <conditionalFormatting sqref="BC60">
    <cfRule type="cellIs" dxfId="1089" priority="801" operator="equal">
      <formula>"0 = No answer/Not Applicable"</formula>
    </cfRule>
    <cfRule type="cellIs" dxfId="1088" priority="802" operator="equal">
      <formula>"1 = Not present, needs to be developed"</formula>
    </cfRule>
    <cfRule type="cellIs" dxfId="1087" priority="803" operator="equal">
      <formula>"2 = Needs a lot of strengthening"</formula>
    </cfRule>
    <cfRule type="cellIs" dxfId="1086" priority="804" operator="equal">
      <formula>"3 = Needs some strengthening"</formula>
    </cfRule>
    <cfRule type="cellIs" dxfId="1085" priority="805" operator="equal">
      <formula>"4 = Already present, no action needed"</formula>
    </cfRule>
  </conditionalFormatting>
  <conditionalFormatting sqref="BC61">
    <cfRule type="cellIs" dxfId="1084" priority="796" operator="equal">
      <formula>"0 = No answer/Not Applicable"</formula>
    </cfRule>
    <cfRule type="cellIs" dxfId="1083" priority="797" operator="equal">
      <formula>"1 = Not present, needs to be developed"</formula>
    </cfRule>
    <cfRule type="cellIs" dxfId="1082" priority="798" operator="equal">
      <formula>"2 = Needs a lot of strengthening"</formula>
    </cfRule>
    <cfRule type="cellIs" dxfId="1081" priority="799" operator="equal">
      <formula>"3 = Needs some strengthening"</formula>
    </cfRule>
    <cfRule type="cellIs" dxfId="1080" priority="800" operator="equal">
      <formula>"4 = Already present, no action needed"</formula>
    </cfRule>
  </conditionalFormatting>
  <conditionalFormatting sqref="BC62">
    <cfRule type="cellIs" dxfId="1079" priority="791" operator="equal">
      <formula>"0 = No answer/Not Applicable"</formula>
    </cfRule>
    <cfRule type="cellIs" dxfId="1078" priority="792" operator="equal">
      <formula>"1 = Not present, needs to be developed"</formula>
    </cfRule>
    <cfRule type="cellIs" dxfId="1077" priority="793" operator="equal">
      <formula>"2 = Needs a lot of strengthening"</formula>
    </cfRule>
    <cfRule type="cellIs" dxfId="1076" priority="794" operator="equal">
      <formula>"3 = Needs some strengthening"</formula>
    </cfRule>
    <cfRule type="cellIs" dxfId="1075" priority="795" operator="equal">
      <formula>"4 = Already present, no action needed"</formula>
    </cfRule>
  </conditionalFormatting>
  <conditionalFormatting sqref="BC63">
    <cfRule type="cellIs" dxfId="1074" priority="786" operator="equal">
      <formula>"0 = No answer/Not Applicable"</formula>
    </cfRule>
    <cfRule type="cellIs" dxfId="1073" priority="787" operator="equal">
      <formula>"1 = Not present, needs to be developed"</formula>
    </cfRule>
    <cfRule type="cellIs" dxfId="1072" priority="788" operator="equal">
      <formula>"2 = Needs a lot of strengthening"</formula>
    </cfRule>
    <cfRule type="cellIs" dxfId="1071" priority="789" operator="equal">
      <formula>"3 = Needs some strengthening"</formula>
    </cfRule>
    <cfRule type="cellIs" dxfId="1070" priority="790" operator="equal">
      <formula>"4 = Already present, no action needed"</formula>
    </cfRule>
  </conditionalFormatting>
  <conditionalFormatting sqref="BC64">
    <cfRule type="cellIs" dxfId="1069" priority="781" operator="equal">
      <formula>"0 = No answer/Not Applicable"</formula>
    </cfRule>
    <cfRule type="cellIs" dxfId="1068" priority="782" operator="equal">
      <formula>"1 = Not present, needs to be developed"</formula>
    </cfRule>
    <cfRule type="cellIs" dxfId="1067" priority="783" operator="equal">
      <formula>"2 = Needs a lot of strengthening"</formula>
    </cfRule>
    <cfRule type="cellIs" dxfId="1066" priority="784" operator="equal">
      <formula>"3 = Needs some strengthening"</formula>
    </cfRule>
    <cfRule type="cellIs" dxfId="1065" priority="785" operator="equal">
      <formula>"4 = Already present, no action needed"</formula>
    </cfRule>
  </conditionalFormatting>
  <conditionalFormatting sqref="BE10">
    <cfRule type="cellIs" dxfId="1064" priority="776" operator="equal">
      <formula>"0 = No answer/Not Applicable"</formula>
    </cfRule>
    <cfRule type="cellIs" dxfId="1063" priority="777" operator="equal">
      <formula>"1 = Not present, needs to be developed"</formula>
    </cfRule>
    <cfRule type="cellIs" dxfId="1062" priority="778" operator="equal">
      <formula>"2 = Needs a lot of strengthening"</formula>
    </cfRule>
    <cfRule type="cellIs" dxfId="1061" priority="779" operator="equal">
      <formula>"3 = Needs some strengthening"</formula>
    </cfRule>
    <cfRule type="cellIs" dxfId="1060" priority="780" operator="equal">
      <formula>"4 = Already present, no action needed"</formula>
    </cfRule>
  </conditionalFormatting>
  <conditionalFormatting sqref="BE11">
    <cfRule type="cellIs" dxfId="1059" priority="771" operator="equal">
      <formula>"0 = No answer/Not Applicable"</formula>
    </cfRule>
    <cfRule type="cellIs" dxfId="1058" priority="772" operator="equal">
      <formula>"1 = Not present, needs to be developed"</formula>
    </cfRule>
    <cfRule type="cellIs" dxfId="1057" priority="773" operator="equal">
      <formula>"2 = Needs a lot of strengthening"</formula>
    </cfRule>
    <cfRule type="cellIs" dxfId="1056" priority="774" operator="equal">
      <formula>"3 = Needs some strengthening"</formula>
    </cfRule>
    <cfRule type="cellIs" dxfId="1055" priority="775" operator="equal">
      <formula>"4 = Already present, no action needed"</formula>
    </cfRule>
  </conditionalFormatting>
  <conditionalFormatting sqref="BE13">
    <cfRule type="cellIs" dxfId="1054" priority="766" operator="equal">
      <formula>"0 = No answer/Not Applicable"</formula>
    </cfRule>
    <cfRule type="cellIs" dxfId="1053" priority="767" operator="equal">
      <formula>"1 = Not present, needs to be developed"</formula>
    </cfRule>
    <cfRule type="cellIs" dxfId="1052" priority="768" operator="equal">
      <formula>"2 = Needs a lot of strengthening"</formula>
    </cfRule>
    <cfRule type="cellIs" dxfId="1051" priority="769" operator="equal">
      <formula>"3 = Needs some strengthening"</formula>
    </cfRule>
    <cfRule type="cellIs" dxfId="1050" priority="770" operator="equal">
      <formula>"4 = Already present, no action needed"</formula>
    </cfRule>
  </conditionalFormatting>
  <conditionalFormatting sqref="BE14">
    <cfRule type="cellIs" dxfId="1049" priority="761" operator="equal">
      <formula>"0 = No answer/Not Applicable"</formula>
    </cfRule>
    <cfRule type="cellIs" dxfId="1048" priority="762" operator="equal">
      <formula>"1 = Not present, needs to be developed"</formula>
    </cfRule>
    <cfRule type="cellIs" dxfId="1047" priority="763" operator="equal">
      <formula>"2 = Needs a lot of strengthening"</formula>
    </cfRule>
    <cfRule type="cellIs" dxfId="1046" priority="764" operator="equal">
      <formula>"3 = Needs some strengthening"</formula>
    </cfRule>
    <cfRule type="cellIs" dxfId="1045" priority="765" operator="equal">
      <formula>"4 = Already present, no action needed"</formula>
    </cfRule>
  </conditionalFormatting>
  <conditionalFormatting sqref="BE16">
    <cfRule type="cellIs" dxfId="1044" priority="756" operator="equal">
      <formula>"0 = No answer/Not Applicable"</formula>
    </cfRule>
    <cfRule type="cellIs" dxfId="1043" priority="757" operator="equal">
      <formula>"1 = Not present, needs to be developed"</formula>
    </cfRule>
    <cfRule type="cellIs" dxfId="1042" priority="758" operator="equal">
      <formula>"2 = Needs a lot of strengthening"</formula>
    </cfRule>
    <cfRule type="cellIs" dxfId="1041" priority="759" operator="equal">
      <formula>"3 = Needs some strengthening"</formula>
    </cfRule>
    <cfRule type="cellIs" dxfId="1040" priority="760" operator="equal">
      <formula>"4 = Already present, no action needed"</formula>
    </cfRule>
  </conditionalFormatting>
  <conditionalFormatting sqref="BE17">
    <cfRule type="cellIs" dxfId="1039" priority="751" operator="equal">
      <formula>"0 = No answer/Not Applicable"</formula>
    </cfRule>
    <cfRule type="cellIs" dxfId="1038" priority="752" operator="equal">
      <formula>"1 = Not present, needs to be developed"</formula>
    </cfRule>
    <cfRule type="cellIs" dxfId="1037" priority="753" operator="equal">
      <formula>"2 = Needs a lot of strengthening"</formula>
    </cfRule>
    <cfRule type="cellIs" dxfId="1036" priority="754" operator="equal">
      <formula>"3 = Needs some strengthening"</formula>
    </cfRule>
    <cfRule type="cellIs" dxfId="1035" priority="755" operator="equal">
      <formula>"4 = Already present, no action needed"</formula>
    </cfRule>
  </conditionalFormatting>
  <conditionalFormatting sqref="BE20">
    <cfRule type="cellIs" dxfId="1034" priority="746" operator="equal">
      <formula>"0 = No answer/Not Applicable"</formula>
    </cfRule>
    <cfRule type="cellIs" dxfId="1033" priority="747" operator="equal">
      <formula>"1 = Not present, needs to be developed"</formula>
    </cfRule>
    <cfRule type="cellIs" dxfId="1032" priority="748" operator="equal">
      <formula>"2 = Needs a lot of strengthening"</formula>
    </cfRule>
    <cfRule type="cellIs" dxfId="1031" priority="749" operator="equal">
      <formula>"3 = Needs some strengthening"</formula>
    </cfRule>
    <cfRule type="cellIs" dxfId="1030" priority="750" operator="equal">
      <formula>"4 = Already present, no action needed"</formula>
    </cfRule>
  </conditionalFormatting>
  <conditionalFormatting sqref="BE21">
    <cfRule type="cellIs" dxfId="1029" priority="741" operator="equal">
      <formula>"0 = No answer/Not Applicable"</formula>
    </cfRule>
    <cfRule type="cellIs" dxfId="1028" priority="742" operator="equal">
      <formula>"1 = Not present, needs to be developed"</formula>
    </cfRule>
    <cfRule type="cellIs" dxfId="1027" priority="743" operator="equal">
      <formula>"2 = Needs a lot of strengthening"</formula>
    </cfRule>
    <cfRule type="cellIs" dxfId="1026" priority="744" operator="equal">
      <formula>"3 = Needs some strengthening"</formula>
    </cfRule>
    <cfRule type="cellIs" dxfId="1025" priority="745" operator="equal">
      <formula>"4 = Already present, no action needed"</formula>
    </cfRule>
  </conditionalFormatting>
  <conditionalFormatting sqref="BE22">
    <cfRule type="cellIs" dxfId="1024" priority="736" operator="equal">
      <formula>"0 = No answer/Not Applicable"</formula>
    </cfRule>
    <cfRule type="cellIs" dxfId="1023" priority="737" operator="equal">
      <formula>"1 = Not present, needs to be developed"</formula>
    </cfRule>
    <cfRule type="cellIs" dxfId="1022" priority="738" operator="equal">
      <formula>"2 = Needs a lot of strengthening"</formula>
    </cfRule>
    <cfRule type="cellIs" dxfId="1021" priority="739" operator="equal">
      <formula>"3 = Needs some strengthening"</formula>
    </cfRule>
    <cfRule type="cellIs" dxfId="1020" priority="740" operator="equal">
      <formula>"4 = Already present, no action needed"</formula>
    </cfRule>
  </conditionalFormatting>
  <conditionalFormatting sqref="BE24">
    <cfRule type="cellIs" dxfId="1019" priority="731" operator="equal">
      <formula>"0 = No answer/Not Applicable"</formula>
    </cfRule>
    <cfRule type="cellIs" dxfId="1018" priority="732" operator="equal">
      <formula>"1 = Not present, needs to be developed"</formula>
    </cfRule>
    <cfRule type="cellIs" dxfId="1017" priority="733" operator="equal">
      <formula>"2 = Needs a lot of strengthening"</formula>
    </cfRule>
    <cfRule type="cellIs" dxfId="1016" priority="734" operator="equal">
      <formula>"3 = Needs some strengthening"</formula>
    </cfRule>
    <cfRule type="cellIs" dxfId="1015" priority="735" operator="equal">
      <formula>"4 = Already present, no action needed"</formula>
    </cfRule>
  </conditionalFormatting>
  <conditionalFormatting sqref="BE25">
    <cfRule type="cellIs" dxfId="1014" priority="726" operator="equal">
      <formula>"0 = No answer/Not Applicable"</formula>
    </cfRule>
    <cfRule type="cellIs" dxfId="1013" priority="727" operator="equal">
      <formula>"1 = Not present, needs to be developed"</formula>
    </cfRule>
    <cfRule type="cellIs" dxfId="1012" priority="728" operator="equal">
      <formula>"2 = Needs a lot of strengthening"</formula>
    </cfRule>
    <cfRule type="cellIs" dxfId="1011" priority="729" operator="equal">
      <formula>"3 = Needs some strengthening"</formula>
    </cfRule>
    <cfRule type="cellIs" dxfId="1010" priority="730" operator="equal">
      <formula>"4 = Already present, no action needed"</formula>
    </cfRule>
  </conditionalFormatting>
  <conditionalFormatting sqref="BE28">
    <cfRule type="cellIs" dxfId="1009" priority="721" operator="equal">
      <formula>"0 = No answer/Not Applicable"</formula>
    </cfRule>
    <cfRule type="cellIs" dxfId="1008" priority="722" operator="equal">
      <formula>"1 = Not present, needs to be developed"</formula>
    </cfRule>
    <cfRule type="cellIs" dxfId="1007" priority="723" operator="equal">
      <formula>"2 = Needs a lot of strengthening"</formula>
    </cfRule>
    <cfRule type="cellIs" dxfId="1006" priority="724" operator="equal">
      <formula>"3 = Needs some strengthening"</formula>
    </cfRule>
    <cfRule type="cellIs" dxfId="1005" priority="725" operator="equal">
      <formula>"4 = Already present, no action needed"</formula>
    </cfRule>
  </conditionalFormatting>
  <conditionalFormatting sqref="BE29">
    <cfRule type="cellIs" dxfId="1004" priority="716" operator="equal">
      <formula>"0 = No answer/Not Applicable"</formula>
    </cfRule>
    <cfRule type="cellIs" dxfId="1003" priority="717" operator="equal">
      <formula>"1 = Not present, needs to be developed"</formula>
    </cfRule>
    <cfRule type="cellIs" dxfId="1002" priority="718" operator="equal">
      <formula>"2 = Needs a lot of strengthening"</formula>
    </cfRule>
    <cfRule type="cellIs" dxfId="1001" priority="719" operator="equal">
      <formula>"3 = Needs some strengthening"</formula>
    </cfRule>
    <cfRule type="cellIs" dxfId="1000" priority="720" operator="equal">
      <formula>"4 = Already present, no action needed"</formula>
    </cfRule>
  </conditionalFormatting>
  <conditionalFormatting sqref="BE30">
    <cfRule type="cellIs" dxfId="999" priority="711" operator="equal">
      <formula>"0 = No answer/Not Applicable"</formula>
    </cfRule>
    <cfRule type="cellIs" dxfId="998" priority="712" operator="equal">
      <formula>"1 = Not present, needs to be developed"</formula>
    </cfRule>
    <cfRule type="cellIs" dxfId="997" priority="713" operator="equal">
      <formula>"2 = Needs a lot of strengthening"</formula>
    </cfRule>
    <cfRule type="cellIs" dxfId="996" priority="714" operator="equal">
      <formula>"3 = Needs some strengthening"</formula>
    </cfRule>
    <cfRule type="cellIs" dxfId="995" priority="715" operator="equal">
      <formula>"4 = Already present, no action needed"</formula>
    </cfRule>
  </conditionalFormatting>
  <conditionalFormatting sqref="BE32">
    <cfRule type="cellIs" dxfId="994" priority="706" operator="equal">
      <formula>"0 = No answer/Not Applicable"</formula>
    </cfRule>
    <cfRule type="cellIs" dxfId="993" priority="707" operator="equal">
      <formula>"1 = Not present, needs to be developed"</formula>
    </cfRule>
    <cfRule type="cellIs" dxfId="992" priority="708" operator="equal">
      <formula>"2 = Needs a lot of strengthening"</formula>
    </cfRule>
    <cfRule type="cellIs" dxfId="991" priority="709" operator="equal">
      <formula>"3 = Needs some strengthening"</formula>
    </cfRule>
    <cfRule type="cellIs" dxfId="990" priority="710" operator="equal">
      <formula>"4 = Already present, no action needed"</formula>
    </cfRule>
  </conditionalFormatting>
  <conditionalFormatting sqref="BE34">
    <cfRule type="cellIs" dxfId="989" priority="701" operator="equal">
      <formula>"0 = No answer/Not Applicable"</formula>
    </cfRule>
    <cfRule type="cellIs" dxfId="988" priority="702" operator="equal">
      <formula>"1 = Not present, needs to be developed"</formula>
    </cfRule>
    <cfRule type="cellIs" dxfId="987" priority="703" operator="equal">
      <formula>"2 = Needs a lot of strengthening"</formula>
    </cfRule>
    <cfRule type="cellIs" dxfId="986" priority="704" operator="equal">
      <formula>"3 = Needs some strengthening"</formula>
    </cfRule>
    <cfRule type="cellIs" dxfId="985" priority="705" operator="equal">
      <formula>"4 = Already present, no action needed"</formula>
    </cfRule>
  </conditionalFormatting>
  <conditionalFormatting sqref="BE37">
    <cfRule type="cellIs" dxfId="984" priority="696" operator="equal">
      <formula>"0 = No answer/Not Applicable"</formula>
    </cfRule>
    <cfRule type="cellIs" dxfId="983" priority="697" operator="equal">
      <formula>"1 = Not present, needs to be developed"</formula>
    </cfRule>
    <cfRule type="cellIs" dxfId="982" priority="698" operator="equal">
      <formula>"2 = Needs a lot of strengthening"</formula>
    </cfRule>
    <cfRule type="cellIs" dxfId="981" priority="699" operator="equal">
      <formula>"3 = Needs some strengthening"</formula>
    </cfRule>
    <cfRule type="cellIs" dxfId="980" priority="700" operator="equal">
      <formula>"4 = Already present, no action needed"</formula>
    </cfRule>
  </conditionalFormatting>
  <conditionalFormatting sqref="BE38">
    <cfRule type="cellIs" dxfId="979" priority="691" operator="equal">
      <formula>"0 = No answer/Not Applicable"</formula>
    </cfRule>
    <cfRule type="cellIs" dxfId="978" priority="692" operator="equal">
      <formula>"1 = Not present, needs to be developed"</formula>
    </cfRule>
    <cfRule type="cellIs" dxfId="977" priority="693" operator="equal">
      <formula>"2 = Needs a lot of strengthening"</formula>
    </cfRule>
    <cfRule type="cellIs" dxfId="976" priority="694" operator="equal">
      <formula>"3 = Needs some strengthening"</formula>
    </cfRule>
    <cfRule type="cellIs" dxfId="975" priority="695" operator="equal">
      <formula>"4 = Already present, no action needed"</formula>
    </cfRule>
  </conditionalFormatting>
  <conditionalFormatting sqref="BE39">
    <cfRule type="cellIs" dxfId="974" priority="686" operator="equal">
      <formula>"0 = No answer/Not Applicable"</formula>
    </cfRule>
    <cfRule type="cellIs" dxfId="973" priority="687" operator="equal">
      <formula>"1 = Not present, needs to be developed"</formula>
    </cfRule>
    <cfRule type="cellIs" dxfId="972" priority="688" operator="equal">
      <formula>"2 = Needs a lot of strengthening"</formula>
    </cfRule>
    <cfRule type="cellIs" dxfId="971" priority="689" operator="equal">
      <formula>"3 = Needs some strengthening"</formula>
    </cfRule>
    <cfRule type="cellIs" dxfId="970" priority="690" operator="equal">
      <formula>"4 = Already present, no action needed"</formula>
    </cfRule>
  </conditionalFormatting>
  <conditionalFormatting sqref="BE41">
    <cfRule type="cellIs" dxfId="969" priority="681" operator="equal">
      <formula>"0 = No answer/Not Applicable"</formula>
    </cfRule>
    <cfRule type="cellIs" dxfId="968" priority="682" operator="equal">
      <formula>"1 = Not present, needs to be developed"</formula>
    </cfRule>
    <cfRule type="cellIs" dxfId="967" priority="683" operator="equal">
      <formula>"2 = Needs a lot of strengthening"</formula>
    </cfRule>
    <cfRule type="cellIs" dxfId="966" priority="684" operator="equal">
      <formula>"3 = Needs some strengthening"</formula>
    </cfRule>
    <cfRule type="cellIs" dxfId="965" priority="685" operator="equal">
      <formula>"4 = Already present, no action needed"</formula>
    </cfRule>
  </conditionalFormatting>
  <conditionalFormatting sqref="BE42">
    <cfRule type="cellIs" dxfId="964" priority="676" operator="equal">
      <formula>"0 = No answer/Not Applicable"</formula>
    </cfRule>
    <cfRule type="cellIs" dxfId="963" priority="677" operator="equal">
      <formula>"1 = Not present, needs to be developed"</formula>
    </cfRule>
    <cfRule type="cellIs" dxfId="962" priority="678" operator="equal">
      <formula>"2 = Needs a lot of strengthening"</formula>
    </cfRule>
    <cfRule type="cellIs" dxfId="961" priority="679" operator="equal">
      <formula>"3 = Needs some strengthening"</formula>
    </cfRule>
    <cfRule type="cellIs" dxfId="960" priority="680" operator="equal">
      <formula>"4 = Already present, no action needed"</formula>
    </cfRule>
  </conditionalFormatting>
  <conditionalFormatting sqref="BE43">
    <cfRule type="cellIs" dxfId="959" priority="671" operator="equal">
      <formula>"0 = No answer/Not Applicable"</formula>
    </cfRule>
    <cfRule type="cellIs" dxfId="958" priority="672" operator="equal">
      <formula>"1 = Not present, needs to be developed"</formula>
    </cfRule>
    <cfRule type="cellIs" dxfId="957" priority="673" operator="equal">
      <formula>"2 = Needs a lot of strengthening"</formula>
    </cfRule>
    <cfRule type="cellIs" dxfId="956" priority="674" operator="equal">
      <formula>"3 = Needs some strengthening"</formula>
    </cfRule>
    <cfRule type="cellIs" dxfId="955" priority="675" operator="equal">
      <formula>"4 = Already present, no action needed"</formula>
    </cfRule>
  </conditionalFormatting>
  <conditionalFormatting sqref="BE44">
    <cfRule type="cellIs" dxfId="954" priority="666" operator="equal">
      <formula>"0 = No answer/Not Applicable"</formula>
    </cfRule>
    <cfRule type="cellIs" dxfId="953" priority="667" operator="equal">
      <formula>"1 = Not present, needs to be developed"</formula>
    </cfRule>
    <cfRule type="cellIs" dxfId="952" priority="668" operator="equal">
      <formula>"2 = Needs a lot of strengthening"</formula>
    </cfRule>
    <cfRule type="cellIs" dxfId="951" priority="669" operator="equal">
      <formula>"3 = Needs some strengthening"</formula>
    </cfRule>
    <cfRule type="cellIs" dxfId="950" priority="670" operator="equal">
      <formula>"4 = Already present, no action needed"</formula>
    </cfRule>
  </conditionalFormatting>
  <conditionalFormatting sqref="BE45">
    <cfRule type="cellIs" dxfId="949" priority="661" operator="equal">
      <formula>"0 = No answer/Not Applicable"</formula>
    </cfRule>
    <cfRule type="cellIs" dxfId="948" priority="662" operator="equal">
      <formula>"1 = Not present, needs to be developed"</formula>
    </cfRule>
    <cfRule type="cellIs" dxfId="947" priority="663" operator="equal">
      <formula>"2 = Needs a lot of strengthening"</formula>
    </cfRule>
    <cfRule type="cellIs" dxfId="946" priority="664" operator="equal">
      <formula>"3 = Needs some strengthening"</formula>
    </cfRule>
    <cfRule type="cellIs" dxfId="945" priority="665" operator="equal">
      <formula>"4 = Already present, no action needed"</formula>
    </cfRule>
  </conditionalFormatting>
  <conditionalFormatting sqref="BE47">
    <cfRule type="cellIs" dxfId="944" priority="656" operator="equal">
      <formula>"0 = No answer/Not Applicable"</formula>
    </cfRule>
    <cfRule type="cellIs" dxfId="943" priority="657" operator="equal">
      <formula>"1 = Not present, needs to be developed"</formula>
    </cfRule>
    <cfRule type="cellIs" dxfId="942" priority="658" operator="equal">
      <formula>"2 = Needs a lot of strengthening"</formula>
    </cfRule>
    <cfRule type="cellIs" dxfId="941" priority="659" operator="equal">
      <formula>"3 = Needs some strengthening"</formula>
    </cfRule>
    <cfRule type="cellIs" dxfId="940" priority="660" operator="equal">
      <formula>"4 = Already present, no action needed"</formula>
    </cfRule>
  </conditionalFormatting>
  <conditionalFormatting sqref="BE48">
    <cfRule type="cellIs" dxfId="939" priority="651" operator="equal">
      <formula>"0 = No answer/Not Applicable"</formula>
    </cfRule>
    <cfRule type="cellIs" dxfId="938" priority="652" operator="equal">
      <formula>"1 = Not present, needs to be developed"</formula>
    </cfRule>
    <cfRule type="cellIs" dxfId="937" priority="653" operator="equal">
      <formula>"2 = Needs a lot of strengthening"</formula>
    </cfRule>
    <cfRule type="cellIs" dxfId="936" priority="654" operator="equal">
      <formula>"3 = Needs some strengthening"</formula>
    </cfRule>
    <cfRule type="cellIs" dxfId="935" priority="655" operator="equal">
      <formula>"4 = Already present, no action needed"</formula>
    </cfRule>
  </conditionalFormatting>
  <conditionalFormatting sqref="BE49">
    <cfRule type="cellIs" dxfId="934" priority="646" operator="equal">
      <formula>"0 = No answer/Not Applicable"</formula>
    </cfRule>
    <cfRule type="cellIs" dxfId="933" priority="647" operator="equal">
      <formula>"1 = Not present, needs to be developed"</formula>
    </cfRule>
    <cfRule type="cellIs" dxfId="932" priority="648" operator="equal">
      <formula>"2 = Needs a lot of strengthening"</formula>
    </cfRule>
    <cfRule type="cellIs" dxfId="931" priority="649" operator="equal">
      <formula>"3 = Needs some strengthening"</formula>
    </cfRule>
    <cfRule type="cellIs" dxfId="930" priority="650" operator="equal">
      <formula>"4 = Already present, no action needed"</formula>
    </cfRule>
  </conditionalFormatting>
  <conditionalFormatting sqref="BE50">
    <cfRule type="cellIs" dxfId="929" priority="641" operator="equal">
      <formula>"0 = No answer/Not Applicable"</formula>
    </cfRule>
    <cfRule type="cellIs" dxfId="928" priority="642" operator="equal">
      <formula>"1 = Not present, needs to be developed"</formula>
    </cfRule>
    <cfRule type="cellIs" dxfId="927" priority="643" operator="equal">
      <formula>"2 = Needs a lot of strengthening"</formula>
    </cfRule>
    <cfRule type="cellIs" dxfId="926" priority="644" operator="equal">
      <formula>"3 = Needs some strengthening"</formula>
    </cfRule>
    <cfRule type="cellIs" dxfId="925" priority="645" operator="equal">
      <formula>"4 = Already present, no action needed"</formula>
    </cfRule>
  </conditionalFormatting>
  <conditionalFormatting sqref="BE53">
    <cfRule type="cellIs" dxfId="924" priority="636" operator="equal">
      <formula>"0 = No answer/Not Applicable"</formula>
    </cfRule>
    <cfRule type="cellIs" dxfId="923" priority="637" operator="equal">
      <formula>"1 = Not present, needs to be developed"</formula>
    </cfRule>
    <cfRule type="cellIs" dxfId="922" priority="638" operator="equal">
      <formula>"2 = Needs a lot of strengthening"</formula>
    </cfRule>
    <cfRule type="cellIs" dxfId="921" priority="639" operator="equal">
      <formula>"3 = Needs some strengthening"</formula>
    </cfRule>
    <cfRule type="cellIs" dxfId="920" priority="640" operator="equal">
      <formula>"4 = Already present, no action needed"</formula>
    </cfRule>
  </conditionalFormatting>
  <conditionalFormatting sqref="BE54">
    <cfRule type="cellIs" dxfId="919" priority="631" operator="equal">
      <formula>"0 = No answer/Not Applicable"</formula>
    </cfRule>
    <cfRule type="cellIs" dxfId="918" priority="632" operator="equal">
      <formula>"1 = Not present, needs to be developed"</formula>
    </cfRule>
    <cfRule type="cellIs" dxfId="917" priority="633" operator="equal">
      <formula>"2 = Needs a lot of strengthening"</formula>
    </cfRule>
    <cfRule type="cellIs" dxfId="916" priority="634" operator="equal">
      <formula>"3 = Needs some strengthening"</formula>
    </cfRule>
    <cfRule type="cellIs" dxfId="915" priority="635" operator="equal">
      <formula>"4 = Already present, no action needed"</formula>
    </cfRule>
  </conditionalFormatting>
  <conditionalFormatting sqref="BE56">
    <cfRule type="cellIs" dxfId="914" priority="626" operator="equal">
      <formula>"0 = No answer/Not Applicable"</formula>
    </cfRule>
    <cfRule type="cellIs" dxfId="913" priority="627" operator="equal">
      <formula>"1 = Not present, needs to be developed"</formula>
    </cfRule>
    <cfRule type="cellIs" dxfId="912" priority="628" operator="equal">
      <formula>"2 = Needs a lot of strengthening"</formula>
    </cfRule>
    <cfRule type="cellIs" dxfId="911" priority="629" operator="equal">
      <formula>"3 = Needs some strengthening"</formula>
    </cfRule>
    <cfRule type="cellIs" dxfId="910" priority="630" operator="equal">
      <formula>"4 = Already present, no action needed"</formula>
    </cfRule>
  </conditionalFormatting>
  <conditionalFormatting sqref="BE57">
    <cfRule type="cellIs" dxfId="909" priority="621" operator="equal">
      <formula>"0 = No answer/Not Applicable"</formula>
    </cfRule>
    <cfRule type="cellIs" dxfId="908" priority="622" operator="equal">
      <formula>"1 = Not present, needs to be developed"</formula>
    </cfRule>
    <cfRule type="cellIs" dxfId="907" priority="623" operator="equal">
      <formula>"2 = Needs a lot of strengthening"</formula>
    </cfRule>
    <cfRule type="cellIs" dxfId="906" priority="624" operator="equal">
      <formula>"3 = Needs some strengthening"</formula>
    </cfRule>
    <cfRule type="cellIs" dxfId="905" priority="625" operator="equal">
      <formula>"4 = Already present, no action needed"</formula>
    </cfRule>
  </conditionalFormatting>
  <conditionalFormatting sqref="BE58">
    <cfRule type="cellIs" dxfId="904" priority="616" operator="equal">
      <formula>"0 = No answer/Not Applicable"</formula>
    </cfRule>
    <cfRule type="cellIs" dxfId="903" priority="617" operator="equal">
      <formula>"1 = Not present, needs to be developed"</formula>
    </cfRule>
    <cfRule type="cellIs" dxfId="902" priority="618" operator="equal">
      <formula>"2 = Needs a lot of strengthening"</formula>
    </cfRule>
    <cfRule type="cellIs" dxfId="901" priority="619" operator="equal">
      <formula>"3 = Needs some strengthening"</formula>
    </cfRule>
    <cfRule type="cellIs" dxfId="900" priority="620" operator="equal">
      <formula>"4 = Already present, no action needed"</formula>
    </cfRule>
  </conditionalFormatting>
  <conditionalFormatting sqref="BE59">
    <cfRule type="cellIs" dxfId="899" priority="611" operator="equal">
      <formula>"0 = No answer/Not Applicable"</formula>
    </cfRule>
    <cfRule type="cellIs" dxfId="898" priority="612" operator="equal">
      <formula>"1 = Not present, needs to be developed"</formula>
    </cfRule>
    <cfRule type="cellIs" dxfId="897" priority="613" operator="equal">
      <formula>"2 = Needs a lot of strengthening"</formula>
    </cfRule>
    <cfRule type="cellIs" dxfId="896" priority="614" operator="equal">
      <formula>"3 = Needs some strengthening"</formula>
    </cfRule>
    <cfRule type="cellIs" dxfId="895" priority="615" operator="equal">
      <formula>"4 = Already present, no action needed"</formula>
    </cfRule>
  </conditionalFormatting>
  <conditionalFormatting sqref="BE60">
    <cfRule type="cellIs" dxfId="894" priority="606" operator="equal">
      <formula>"0 = No answer/Not Applicable"</formula>
    </cfRule>
    <cfRule type="cellIs" dxfId="893" priority="607" operator="equal">
      <formula>"1 = Not present, needs to be developed"</formula>
    </cfRule>
    <cfRule type="cellIs" dxfId="892" priority="608" operator="equal">
      <formula>"2 = Needs a lot of strengthening"</formula>
    </cfRule>
    <cfRule type="cellIs" dxfId="891" priority="609" operator="equal">
      <formula>"3 = Needs some strengthening"</formula>
    </cfRule>
    <cfRule type="cellIs" dxfId="890" priority="610" operator="equal">
      <formula>"4 = Already present, no action needed"</formula>
    </cfRule>
  </conditionalFormatting>
  <conditionalFormatting sqref="BE61">
    <cfRule type="cellIs" dxfId="889" priority="601" operator="equal">
      <formula>"0 = No answer/Not Applicable"</formula>
    </cfRule>
    <cfRule type="cellIs" dxfId="888" priority="602" operator="equal">
      <formula>"1 = Not present, needs to be developed"</formula>
    </cfRule>
    <cfRule type="cellIs" dxfId="887" priority="603" operator="equal">
      <formula>"2 = Needs a lot of strengthening"</formula>
    </cfRule>
    <cfRule type="cellIs" dxfId="886" priority="604" operator="equal">
      <formula>"3 = Needs some strengthening"</formula>
    </cfRule>
    <cfRule type="cellIs" dxfId="885" priority="605" operator="equal">
      <formula>"4 = Already present, no action needed"</formula>
    </cfRule>
  </conditionalFormatting>
  <conditionalFormatting sqref="BE62">
    <cfRule type="cellIs" dxfId="884" priority="596" operator="equal">
      <formula>"0 = No answer/Not Applicable"</formula>
    </cfRule>
    <cfRule type="cellIs" dxfId="883" priority="597" operator="equal">
      <formula>"1 = Not present, needs to be developed"</formula>
    </cfRule>
    <cfRule type="cellIs" dxfId="882" priority="598" operator="equal">
      <formula>"2 = Needs a lot of strengthening"</formula>
    </cfRule>
    <cfRule type="cellIs" dxfId="881" priority="599" operator="equal">
      <formula>"3 = Needs some strengthening"</formula>
    </cfRule>
    <cfRule type="cellIs" dxfId="880" priority="600" operator="equal">
      <formula>"4 = Already present, no action needed"</formula>
    </cfRule>
  </conditionalFormatting>
  <conditionalFormatting sqref="BE63">
    <cfRule type="cellIs" dxfId="879" priority="591" operator="equal">
      <formula>"0 = No answer/Not Applicable"</formula>
    </cfRule>
    <cfRule type="cellIs" dxfId="878" priority="592" operator="equal">
      <formula>"1 = Not present, needs to be developed"</formula>
    </cfRule>
    <cfRule type="cellIs" dxfId="877" priority="593" operator="equal">
      <formula>"2 = Needs a lot of strengthening"</formula>
    </cfRule>
    <cfRule type="cellIs" dxfId="876" priority="594" operator="equal">
      <formula>"3 = Needs some strengthening"</formula>
    </cfRule>
    <cfRule type="cellIs" dxfId="875" priority="595" operator="equal">
      <formula>"4 = Already present, no action needed"</formula>
    </cfRule>
  </conditionalFormatting>
  <conditionalFormatting sqref="BE64">
    <cfRule type="cellIs" dxfId="874" priority="586" operator="equal">
      <formula>"0 = No answer/Not Applicable"</formula>
    </cfRule>
    <cfRule type="cellIs" dxfId="873" priority="587" operator="equal">
      <formula>"1 = Not present, needs to be developed"</formula>
    </cfRule>
    <cfRule type="cellIs" dxfId="872" priority="588" operator="equal">
      <formula>"2 = Needs a lot of strengthening"</formula>
    </cfRule>
    <cfRule type="cellIs" dxfId="871" priority="589" operator="equal">
      <formula>"3 = Needs some strengthening"</formula>
    </cfRule>
    <cfRule type="cellIs" dxfId="870" priority="590" operator="equal">
      <formula>"4 = Already present, no action needed"</formula>
    </cfRule>
  </conditionalFormatting>
  <conditionalFormatting sqref="BG10">
    <cfRule type="cellIs" dxfId="869" priority="581" operator="equal">
      <formula>"0 = No answer/Not Applicable"</formula>
    </cfRule>
    <cfRule type="cellIs" dxfId="868" priority="582" operator="equal">
      <formula>"1 = Not present, needs to be developed"</formula>
    </cfRule>
    <cfRule type="cellIs" dxfId="867" priority="583" operator="equal">
      <formula>"2 = Needs a lot of strengthening"</formula>
    </cfRule>
    <cfRule type="cellIs" dxfId="866" priority="584" operator="equal">
      <formula>"3 = Needs some strengthening"</formula>
    </cfRule>
    <cfRule type="cellIs" dxfId="865" priority="585" operator="equal">
      <formula>"4 = Already present, no action needed"</formula>
    </cfRule>
  </conditionalFormatting>
  <conditionalFormatting sqref="BG11">
    <cfRule type="cellIs" dxfId="864" priority="576" operator="equal">
      <formula>"0 = No answer/Not Applicable"</formula>
    </cfRule>
    <cfRule type="cellIs" dxfId="863" priority="577" operator="equal">
      <formula>"1 = Not present, needs to be developed"</formula>
    </cfRule>
    <cfRule type="cellIs" dxfId="862" priority="578" operator="equal">
      <formula>"2 = Needs a lot of strengthening"</formula>
    </cfRule>
    <cfRule type="cellIs" dxfId="861" priority="579" operator="equal">
      <formula>"3 = Needs some strengthening"</formula>
    </cfRule>
    <cfRule type="cellIs" dxfId="860" priority="580" operator="equal">
      <formula>"4 = Already present, no action needed"</formula>
    </cfRule>
  </conditionalFormatting>
  <conditionalFormatting sqref="BG13">
    <cfRule type="cellIs" dxfId="859" priority="571" operator="equal">
      <formula>"0 = No answer/Not Applicable"</formula>
    </cfRule>
    <cfRule type="cellIs" dxfId="858" priority="572" operator="equal">
      <formula>"1 = Not present, needs to be developed"</formula>
    </cfRule>
    <cfRule type="cellIs" dxfId="857" priority="573" operator="equal">
      <formula>"2 = Needs a lot of strengthening"</formula>
    </cfRule>
    <cfRule type="cellIs" dxfId="856" priority="574" operator="equal">
      <formula>"3 = Needs some strengthening"</formula>
    </cfRule>
    <cfRule type="cellIs" dxfId="855" priority="575" operator="equal">
      <formula>"4 = Already present, no action needed"</formula>
    </cfRule>
  </conditionalFormatting>
  <conditionalFormatting sqref="BG14">
    <cfRule type="cellIs" dxfId="854" priority="566" operator="equal">
      <formula>"0 = No answer/Not Applicable"</formula>
    </cfRule>
    <cfRule type="cellIs" dxfId="853" priority="567" operator="equal">
      <formula>"1 = Not present, needs to be developed"</formula>
    </cfRule>
    <cfRule type="cellIs" dxfId="852" priority="568" operator="equal">
      <formula>"2 = Needs a lot of strengthening"</formula>
    </cfRule>
    <cfRule type="cellIs" dxfId="851" priority="569" operator="equal">
      <formula>"3 = Needs some strengthening"</formula>
    </cfRule>
    <cfRule type="cellIs" dxfId="850" priority="570" operator="equal">
      <formula>"4 = Already present, no action needed"</formula>
    </cfRule>
  </conditionalFormatting>
  <conditionalFormatting sqref="BG16">
    <cfRule type="cellIs" dxfId="849" priority="561" operator="equal">
      <formula>"0 = No answer/Not Applicable"</formula>
    </cfRule>
    <cfRule type="cellIs" dxfId="848" priority="562" operator="equal">
      <formula>"1 = Not present, needs to be developed"</formula>
    </cfRule>
    <cfRule type="cellIs" dxfId="847" priority="563" operator="equal">
      <formula>"2 = Needs a lot of strengthening"</formula>
    </cfRule>
    <cfRule type="cellIs" dxfId="846" priority="564" operator="equal">
      <formula>"3 = Needs some strengthening"</formula>
    </cfRule>
    <cfRule type="cellIs" dxfId="845" priority="565" operator="equal">
      <formula>"4 = Already present, no action needed"</formula>
    </cfRule>
  </conditionalFormatting>
  <conditionalFormatting sqref="BG17">
    <cfRule type="cellIs" dxfId="844" priority="556" operator="equal">
      <formula>"0 = No answer/Not Applicable"</formula>
    </cfRule>
    <cfRule type="cellIs" dxfId="843" priority="557" operator="equal">
      <formula>"1 = Not present, needs to be developed"</formula>
    </cfRule>
    <cfRule type="cellIs" dxfId="842" priority="558" operator="equal">
      <formula>"2 = Needs a lot of strengthening"</formula>
    </cfRule>
    <cfRule type="cellIs" dxfId="841" priority="559" operator="equal">
      <formula>"3 = Needs some strengthening"</formula>
    </cfRule>
    <cfRule type="cellIs" dxfId="840" priority="560" operator="equal">
      <formula>"4 = Already present, no action needed"</formula>
    </cfRule>
  </conditionalFormatting>
  <conditionalFormatting sqref="BG20">
    <cfRule type="cellIs" dxfId="839" priority="551" operator="equal">
      <formula>"0 = No answer/Not Applicable"</formula>
    </cfRule>
    <cfRule type="cellIs" dxfId="838" priority="552" operator="equal">
      <formula>"1 = Not present, needs to be developed"</formula>
    </cfRule>
    <cfRule type="cellIs" dxfId="837" priority="553" operator="equal">
      <formula>"2 = Needs a lot of strengthening"</formula>
    </cfRule>
    <cfRule type="cellIs" dxfId="836" priority="554" operator="equal">
      <formula>"3 = Needs some strengthening"</formula>
    </cfRule>
    <cfRule type="cellIs" dxfId="835" priority="555" operator="equal">
      <formula>"4 = Already present, no action needed"</formula>
    </cfRule>
  </conditionalFormatting>
  <conditionalFormatting sqref="BG21">
    <cfRule type="cellIs" dxfId="834" priority="546" operator="equal">
      <formula>"0 = No answer/Not Applicable"</formula>
    </cfRule>
    <cfRule type="cellIs" dxfId="833" priority="547" operator="equal">
      <formula>"1 = Not present, needs to be developed"</formula>
    </cfRule>
    <cfRule type="cellIs" dxfId="832" priority="548" operator="equal">
      <formula>"2 = Needs a lot of strengthening"</formula>
    </cfRule>
    <cfRule type="cellIs" dxfId="831" priority="549" operator="equal">
      <formula>"3 = Needs some strengthening"</formula>
    </cfRule>
    <cfRule type="cellIs" dxfId="830" priority="550" operator="equal">
      <formula>"4 = Already present, no action needed"</formula>
    </cfRule>
  </conditionalFormatting>
  <conditionalFormatting sqref="BG22">
    <cfRule type="cellIs" dxfId="829" priority="541" operator="equal">
      <formula>"0 = No answer/Not Applicable"</formula>
    </cfRule>
    <cfRule type="cellIs" dxfId="828" priority="542" operator="equal">
      <formula>"1 = Not present, needs to be developed"</formula>
    </cfRule>
    <cfRule type="cellIs" dxfId="827" priority="543" operator="equal">
      <formula>"2 = Needs a lot of strengthening"</formula>
    </cfRule>
    <cfRule type="cellIs" dxfId="826" priority="544" operator="equal">
      <formula>"3 = Needs some strengthening"</formula>
    </cfRule>
    <cfRule type="cellIs" dxfId="825" priority="545" operator="equal">
      <formula>"4 = Already present, no action needed"</formula>
    </cfRule>
  </conditionalFormatting>
  <conditionalFormatting sqref="BG24">
    <cfRule type="cellIs" dxfId="824" priority="536" operator="equal">
      <formula>"0 = No answer/Not Applicable"</formula>
    </cfRule>
    <cfRule type="cellIs" dxfId="823" priority="537" operator="equal">
      <formula>"1 = Not present, needs to be developed"</formula>
    </cfRule>
    <cfRule type="cellIs" dxfId="822" priority="538" operator="equal">
      <formula>"2 = Needs a lot of strengthening"</formula>
    </cfRule>
    <cfRule type="cellIs" dxfId="821" priority="539" operator="equal">
      <formula>"3 = Needs some strengthening"</formula>
    </cfRule>
    <cfRule type="cellIs" dxfId="820" priority="540" operator="equal">
      <formula>"4 = Already present, no action needed"</formula>
    </cfRule>
  </conditionalFormatting>
  <conditionalFormatting sqref="BG25">
    <cfRule type="cellIs" dxfId="819" priority="531" operator="equal">
      <formula>"0 = No answer/Not Applicable"</formula>
    </cfRule>
    <cfRule type="cellIs" dxfId="818" priority="532" operator="equal">
      <formula>"1 = Not present, needs to be developed"</formula>
    </cfRule>
    <cfRule type="cellIs" dxfId="817" priority="533" operator="equal">
      <formula>"2 = Needs a lot of strengthening"</formula>
    </cfRule>
    <cfRule type="cellIs" dxfId="816" priority="534" operator="equal">
      <formula>"3 = Needs some strengthening"</formula>
    </cfRule>
    <cfRule type="cellIs" dxfId="815" priority="535" operator="equal">
      <formula>"4 = Already present, no action needed"</formula>
    </cfRule>
  </conditionalFormatting>
  <conditionalFormatting sqref="BG28">
    <cfRule type="cellIs" dxfId="814" priority="526" operator="equal">
      <formula>"0 = No answer/Not Applicable"</formula>
    </cfRule>
    <cfRule type="cellIs" dxfId="813" priority="527" operator="equal">
      <formula>"1 = Not present, needs to be developed"</formula>
    </cfRule>
    <cfRule type="cellIs" dxfId="812" priority="528" operator="equal">
      <formula>"2 = Needs a lot of strengthening"</formula>
    </cfRule>
    <cfRule type="cellIs" dxfId="811" priority="529" operator="equal">
      <formula>"3 = Needs some strengthening"</formula>
    </cfRule>
    <cfRule type="cellIs" dxfId="810" priority="530" operator="equal">
      <formula>"4 = Already present, no action needed"</formula>
    </cfRule>
  </conditionalFormatting>
  <conditionalFormatting sqref="BG29">
    <cfRule type="cellIs" dxfId="809" priority="521" operator="equal">
      <formula>"0 = No answer/Not Applicable"</formula>
    </cfRule>
    <cfRule type="cellIs" dxfId="808" priority="522" operator="equal">
      <formula>"1 = Not present, needs to be developed"</formula>
    </cfRule>
    <cfRule type="cellIs" dxfId="807" priority="523" operator="equal">
      <formula>"2 = Needs a lot of strengthening"</formula>
    </cfRule>
    <cfRule type="cellIs" dxfId="806" priority="524" operator="equal">
      <formula>"3 = Needs some strengthening"</formula>
    </cfRule>
    <cfRule type="cellIs" dxfId="805" priority="525" operator="equal">
      <formula>"4 = Already present, no action needed"</formula>
    </cfRule>
  </conditionalFormatting>
  <conditionalFormatting sqref="BG30">
    <cfRule type="cellIs" dxfId="804" priority="516" operator="equal">
      <formula>"0 = No answer/Not Applicable"</formula>
    </cfRule>
    <cfRule type="cellIs" dxfId="803" priority="517" operator="equal">
      <formula>"1 = Not present, needs to be developed"</formula>
    </cfRule>
    <cfRule type="cellIs" dxfId="802" priority="518" operator="equal">
      <formula>"2 = Needs a lot of strengthening"</formula>
    </cfRule>
    <cfRule type="cellIs" dxfId="801" priority="519" operator="equal">
      <formula>"3 = Needs some strengthening"</formula>
    </cfRule>
    <cfRule type="cellIs" dxfId="800" priority="520" operator="equal">
      <formula>"4 = Already present, no action needed"</formula>
    </cfRule>
  </conditionalFormatting>
  <conditionalFormatting sqref="BG32">
    <cfRule type="cellIs" dxfId="799" priority="511" operator="equal">
      <formula>"0 = No answer/Not Applicable"</formula>
    </cfRule>
    <cfRule type="cellIs" dxfId="798" priority="512" operator="equal">
      <formula>"1 = Not present, needs to be developed"</formula>
    </cfRule>
    <cfRule type="cellIs" dxfId="797" priority="513" operator="equal">
      <formula>"2 = Needs a lot of strengthening"</formula>
    </cfRule>
    <cfRule type="cellIs" dxfId="796" priority="514" operator="equal">
      <formula>"3 = Needs some strengthening"</formula>
    </cfRule>
    <cfRule type="cellIs" dxfId="795" priority="515" operator="equal">
      <formula>"4 = Already present, no action needed"</formula>
    </cfRule>
  </conditionalFormatting>
  <conditionalFormatting sqref="BG34">
    <cfRule type="cellIs" dxfId="794" priority="506" operator="equal">
      <formula>"0 = No answer/Not Applicable"</formula>
    </cfRule>
    <cfRule type="cellIs" dxfId="793" priority="507" operator="equal">
      <formula>"1 = Not present, needs to be developed"</formula>
    </cfRule>
    <cfRule type="cellIs" dxfId="792" priority="508" operator="equal">
      <formula>"2 = Needs a lot of strengthening"</formula>
    </cfRule>
    <cfRule type="cellIs" dxfId="791" priority="509" operator="equal">
      <formula>"3 = Needs some strengthening"</formula>
    </cfRule>
    <cfRule type="cellIs" dxfId="790" priority="510" operator="equal">
      <formula>"4 = Already present, no action needed"</formula>
    </cfRule>
  </conditionalFormatting>
  <conditionalFormatting sqref="BG37">
    <cfRule type="cellIs" dxfId="789" priority="501" operator="equal">
      <formula>"0 = No answer/Not Applicable"</formula>
    </cfRule>
    <cfRule type="cellIs" dxfId="788" priority="502" operator="equal">
      <formula>"1 = Not present, needs to be developed"</formula>
    </cfRule>
    <cfRule type="cellIs" dxfId="787" priority="503" operator="equal">
      <formula>"2 = Needs a lot of strengthening"</formula>
    </cfRule>
    <cfRule type="cellIs" dxfId="786" priority="504" operator="equal">
      <formula>"3 = Needs some strengthening"</formula>
    </cfRule>
    <cfRule type="cellIs" dxfId="785" priority="505" operator="equal">
      <formula>"4 = Already present, no action needed"</formula>
    </cfRule>
  </conditionalFormatting>
  <conditionalFormatting sqref="BG38">
    <cfRule type="cellIs" dxfId="784" priority="496" operator="equal">
      <formula>"0 = No answer/Not Applicable"</formula>
    </cfRule>
    <cfRule type="cellIs" dxfId="783" priority="497" operator="equal">
      <formula>"1 = Not present, needs to be developed"</formula>
    </cfRule>
    <cfRule type="cellIs" dxfId="782" priority="498" operator="equal">
      <formula>"2 = Needs a lot of strengthening"</formula>
    </cfRule>
    <cfRule type="cellIs" dxfId="781" priority="499" operator="equal">
      <formula>"3 = Needs some strengthening"</formula>
    </cfRule>
    <cfRule type="cellIs" dxfId="780" priority="500" operator="equal">
      <formula>"4 = Already present, no action needed"</formula>
    </cfRule>
  </conditionalFormatting>
  <conditionalFormatting sqref="BG39">
    <cfRule type="cellIs" dxfId="779" priority="491" operator="equal">
      <formula>"0 = No answer/Not Applicable"</formula>
    </cfRule>
    <cfRule type="cellIs" dxfId="778" priority="492" operator="equal">
      <formula>"1 = Not present, needs to be developed"</formula>
    </cfRule>
    <cfRule type="cellIs" dxfId="777" priority="493" operator="equal">
      <formula>"2 = Needs a lot of strengthening"</formula>
    </cfRule>
    <cfRule type="cellIs" dxfId="776" priority="494" operator="equal">
      <formula>"3 = Needs some strengthening"</formula>
    </cfRule>
    <cfRule type="cellIs" dxfId="775" priority="495" operator="equal">
      <formula>"4 = Already present, no action needed"</formula>
    </cfRule>
  </conditionalFormatting>
  <conditionalFormatting sqref="BG41">
    <cfRule type="cellIs" dxfId="774" priority="486" operator="equal">
      <formula>"0 = No answer/Not Applicable"</formula>
    </cfRule>
    <cfRule type="cellIs" dxfId="773" priority="487" operator="equal">
      <formula>"1 = Not present, needs to be developed"</formula>
    </cfRule>
    <cfRule type="cellIs" dxfId="772" priority="488" operator="equal">
      <formula>"2 = Needs a lot of strengthening"</formula>
    </cfRule>
    <cfRule type="cellIs" dxfId="771" priority="489" operator="equal">
      <formula>"3 = Needs some strengthening"</formula>
    </cfRule>
    <cfRule type="cellIs" dxfId="770" priority="490" operator="equal">
      <formula>"4 = Already present, no action needed"</formula>
    </cfRule>
  </conditionalFormatting>
  <conditionalFormatting sqref="BG42">
    <cfRule type="cellIs" dxfId="769" priority="481" operator="equal">
      <formula>"0 = No answer/Not Applicable"</formula>
    </cfRule>
    <cfRule type="cellIs" dxfId="768" priority="482" operator="equal">
      <formula>"1 = Not present, needs to be developed"</formula>
    </cfRule>
    <cfRule type="cellIs" dxfId="767" priority="483" operator="equal">
      <formula>"2 = Needs a lot of strengthening"</formula>
    </cfRule>
    <cfRule type="cellIs" dxfId="766" priority="484" operator="equal">
      <formula>"3 = Needs some strengthening"</formula>
    </cfRule>
    <cfRule type="cellIs" dxfId="765" priority="485" operator="equal">
      <formula>"4 = Already present, no action needed"</formula>
    </cfRule>
  </conditionalFormatting>
  <conditionalFormatting sqref="BG43">
    <cfRule type="cellIs" dxfId="764" priority="476" operator="equal">
      <formula>"0 = No answer/Not Applicable"</formula>
    </cfRule>
    <cfRule type="cellIs" dxfId="763" priority="477" operator="equal">
      <formula>"1 = Not present, needs to be developed"</formula>
    </cfRule>
    <cfRule type="cellIs" dxfId="762" priority="478" operator="equal">
      <formula>"2 = Needs a lot of strengthening"</formula>
    </cfRule>
    <cfRule type="cellIs" dxfId="761" priority="479" operator="equal">
      <formula>"3 = Needs some strengthening"</formula>
    </cfRule>
    <cfRule type="cellIs" dxfId="760" priority="480" operator="equal">
      <formula>"4 = Already present, no action needed"</formula>
    </cfRule>
  </conditionalFormatting>
  <conditionalFormatting sqref="BG44">
    <cfRule type="cellIs" dxfId="759" priority="471" operator="equal">
      <formula>"0 = No answer/Not Applicable"</formula>
    </cfRule>
    <cfRule type="cellIs" dxfId="758" priority="472" operator="equal">
      <formula>"1 = Not present, needs to be developed"</formula>
    </cfRule>
    <cfRule type="cellIs" dxfId="757" priority="473" operator="equal">
      <formula>"2 = Needs a lot of strengthening"</formula>
    </cfRule>
    <cfRule type="cellIs" dxfId="756" priority="474" operator="equal">
      <formula>"3 = Needs some strengthening"</formula>
    </cfRule>
    <cfRule type="cellIs" dxfId="755" priority="475" operator="equal">
      <formula>"4 = Already present, no action needed"</formula>
    </cfRule>
  </conditionalFormatting>
  <conditionalFormatting sqref="BG45">
    <cfRule type="cellIs" dxfId="754" priority="466" operator="equal">
      <formula>"0 = No answer/Not Applicable"</formula>
    </cfRule>
    <cfRule type="cellIs" dxfId="753" priority="467" operator="equal">
      <formula>"1 = Not present, needs to be developed"</formula>
    </cfRule>
    <cfRule type="cellIs" dxfId="752" priority="468" operator="equal">
      <formula>"2 = Needs a lot of strengthening"</formula>
    </cfRule>
    <cfRule type="cellIs" dxfId="751" priority="469" operator="equal">
      <formula>"3 = Needs some strengthening"</formula>
    </cfRule>
    <cfRule type="cellIs" dxfId="750" priority="470" operator="equal">
      <formula>"4 = Already present, no action needed"</formula>
    </cfRule>
  </conditionalFormatting>
  <conditionalFormatting sqref="BG47">
    <cfRule type="cellIs" dxfId="749" priority="461" operator="equal">
      <formula>"0 = No answer/Not Applicable"</formula>
    </cfRule>
    <cfRule type="cellIs" dxfId="748" priority="462" operator="equal">
      <formula>"1 = Not present, needs to be developed"</formula>
    </cfRule>
    <cfRule type="cellIs" dxfId="747" priority="463" operator="equal">
      <formula>"2 = Needs a lot of strengthening"</formula>
    </cfRule>
    <cfRule type="cellIs" dxfId="746" priority="464" operator="equal">
      <formula>"3 = Needs some strengthening"</formula>
    </cfRule>
    <cfRule type="cellIs" dxfId="745" priority="465" operator="equal">
      <formula>"4 = Already present, no action needed"</formula>
    </cfRule>
  </conditionalFormatting>
  <conditionalFormatting sqref="BG48">
    <cfRule type="cellIs" dxfId="744" priority="456" operator="equal">
      <formula>"0 = No answer/Not Applicable"</formula>
    </cfRule>
    <cfRule type="cellIs" dxfId="743" priority="457" operator="equal">
      <formula>"1 = Not present, needs to be developed"</formula>
    </cfRule>
    <cfRule type="cellIs" dxfId="742" priority="458" operator="equal">
      <formula>"2 = Needs a lot of strengthening"</formula>
    </cfRule>
    <cfRule type="cellIs" dxfId="741" priority="459" operator="equal">
      <formula>"3 = Needs some strengthening"</formula>
    </cfRule>
    <cfRule type="cellIs" dxfId="740" priority="460" operator="equal">
      <formula>"4 = Already present, no action needed"</formula>
    </cfRule>
  </conditionalFormatting>
  <conditionalFormatting sqref="BG49">
    <cfRule type="cellIs" dxfId="739" priority="451" operator="equal">
      <formula>"0 = No answer/Not Applicable"</formula>
    </cfRule>
    <cfRule type="cellIs" dxfId="738" priority="452" operator="equal">
      <formula>"1 = Not present, needs to be developed"</formula>
    </cfRule>
    <cfRule type="cellIs" dxfId="737" priority="453" operator="equal">
      <formula>"2 = Needs a lot of strengthening"</formula>
    </cfRule>
    <cfRule type="cellIs" dxfId="736" priority="454" operator="equal">
      <formula>"3 = Needs some strengthening"</formula>
    </cfRule>
    <cfRule type="cellIs" dxfId="735" priority="455" operator="equal">
      <formula>"4 = Already present, no action needed"</formula>
    </cfRule>
  </conditionalFormatting>
  <conditionalFormatting sqref="BG50">
    <cfRule type="cellIs" dxfId="734" priority="446" operator="equal">
      <formula>"0 = No answer/Not Applicable"</formula>
    </cfRule>
    <cfRule type="cellIs" dxfId="733" priority="447" operator="equal">
      <formula>"1 = Not present, needs to be developed"</formula>
    </cfRule>
    <cfRule type="cellIs" dxfId="732" priority="448" operator="equal">
      <formula>"2 = Needs a lot of strengthening"</formula>
    </cfRule>
    <cfRule type="cellIs" dxfId="731" priority="449" operator="equal">
      <formula>"3 = Needs some strengthening"</formula>
    </cfRule>
    <cfRule type="cellIs" dxfId="730" priority="450" operator="equal">
      <formula>"4 = Already present, no action needed"</formula>
    </cfRule>
  </conditionalFormatting>
  <conditionalFormatting sqref="BG53">
    <cfRule type="cellIs" dxfId="729" priority="441" operator="equal">
      <formula>"0 = No answer/Not Applicable"</formula>
    </cfRule>
    <cfRule type="cellIs" dxfId="728" priority="442" operator="equal">
      <formula>"1 = Not present, needs to be developed"</formula>
    </cfRule>
    <cfRule type="cellIs" dxfId="727" priority="443" operator="equal">
      <formula>"2 = Needs a lot of strengthening"</formula>
    </cfRule>
    <cfRule type="cellIs" dxfId="726" priority="444" operator="equal">
      <formula>"3 = Needs some strengthening"</formula>
    </cfRule>
    <cfRule type="cellIs" dxfId="725" priority="445" operator="equal">
      <formula>"4 = Already present, no action needed"</formula>
    </cfRule>
  </conditionalFormatting>
  <conditionalFormatting sqref="BG54">
    <cfRule type="cellIs" dxfId="724" priority="436" operator="equal">
      <formula>"0 = No answer/Not Applicable"</formula>
    </cfRule>
    <cfRule type="cellIs" dxfId="723" priority="437" operator="equal">
      <formula>"1 = Not present, needs to be developed"</formula>
    </cfRule>
    <cfRule type="cellIs" dxfId="722" priority="438" operator="equal">
      <formula>"2 = Needs a lot of strengthening"</formula>
    </cfRule>
    <cfRule type="cellIs" dxfId="721" priority="439" operator="equal">
      <formula>"3 = Needs some strengthening"</formula>
    </cfRule>
    <cfRule type="cellIs" dxfId="720" priority="440" operator="equal">
      <formula>"4 = Already present, no action needed"</formula>
    </cfRule>
  </conditionalFormatting>
  <conditionalFormatting sqref="BG56">
    <cfRule type="cellIs" dxfId="719" priority="431" operator="equal">
      <formula>"0 = No answer/Not Applicable"</formula>
    </cfRule>
    <cfRule type="cellIs" dxfId="718" priority="432" operator="equal">
      <formula>"1 = Not present, needs to be developed"</formula>
    </cfRule>
    <cfRule type="cellIs" dxfId="717" priority="433" operator="equal">
      <formula>"2 = Needs a lot of strengthening"</formula>
    </cfRule>
    <cfRule type="cellIs" dxfId="716" priority="434" operator="equal">
      <formula>"3 = Needs some strengthening"</formula>
    </cfRule>
    <cfRule type="cellIs" dxfId="715" priority="435" operator="equal">
      <formula>"4 = Already present, no action needed"</formula>
    </cfRule>
  </conditionalFormatting>
  <conditionalFormatting sqref="BG57">
    <cfRule type="cellIs" dxfId="714" priority="426" operator="equal">
      <formula>"0 = No answer/Not Applicable"</formula>
    </cfRule>
    <cfRule type="cellIs" dxfId="713" priority="427" operator="equal">
      <formula>"1 = Not present, needs to be developed"</formula>
    </cfRule>
    <cfRule type="cellIs" dxfId="712" priority="428" operator="equal">
      <formula>"2 = Needs a lot of strengthening"</formula>
    </cfRule>
    <cfRule type="cellIs" dxfId="711" priority="429" operator="equal">
      <formula>"3 = Needs some strengthening"</formula>
    </cfRule>
    <cfRule type="cellIs" dxfId="710" priority="430" operator="equal">
      <formula>"4 = Already present, no action needed"</formula>
    </cfRule>
  </conditionalFormatting>
  <conditionalFormatting sqref="BG58">
    <cfRule type="cellIs" dxfId="709" priority="421" operator="equal">
      <formula>"0 = No answer/Not Applicable"</formula>
    </cfRule>
    <cfRule type="cellIs" dxfId="708" priority="422" operator="equal">
      <formula>"1 = Not present, needs to be developed"</formula>
    </cfRule>
    <cfRule type="cellIs" dxfId="707" priority="423" operator="equal">
      <formula>"2 = Needs a lot of strengthening"</formula>
    </cfRule>
    <cfRule type="cellIs" dxfId="706" priority="424" operator="equal">
      <formula>"3 = Needs some strengthening"</formula>
    </cfRule>
    <cfRule type="cellIs" dxfId="705" priority="425" operator="equal">
      <formula>"4 = Already present, no action needed"</formula>
    </cfRule>
  </conditionalFormatting>
  <conditionalFormatting sqref="BG59">
    <cfRule type="cellIs" dxfId="704" priority="416" operator="equal">
      <formula>"0 = No answer/Not Applicable"</formula>
    </cfRule>
    <cfRule type="cellIs" dxfId="703" priority="417" operator="equal">
      <formula>"1 = Not present, needs to be developed"</formula>
    </cfRule>
    <cfRule type="cellIs" dxfId="702" priority="418" operator="equal">
      <formula>"2 = Needs a lot of strengthening"</formula>
    </cfRule>
    <cfRule type="cellIs" dxfId="701" priority="419" operator="equal">
      <formula>"3 = Needs some strengthening"</formula>
    </cfRule>
    <cfRule type="cellIs" dxfId="700" priority="420" operator="equal">
      <formula>"4 = Already present, no action needed"</formula>
    </cfRule>
  </conditionalFormatting>
  <conditionalFormatting sqref="BG60">
    <cfRule type="cellIs" dxfId="699" priority="411" operator="equal">
      <formula>"0 = No answer/Not Applicable"</formula>
    </cfRule>
    <cfRule type="cellIs" dxfId="698" priority="412" operator="equal">
      <formula>"1 = Not present, needs to be developed"</formula>
    </cfRule>
    <cfRule type="cellIs" dxfId="697" priority="413" operator="equal">
      <formula>"2 = Needs a lot of strengthening"</formula>
    </cfRule>
    <cfRule type="cellIs" dxfId="696" priority="414" operator="equal">
      <formula>"3 = Needs some strengthening"</formula>
    </cfRule>
    <cfRule type="cellIs" dxfId="695" priority="415" operator="equal">
      <formula>"4 = Already present, no action needed"</formula>
    </cfRule>
  </conditionalFormatting>
  <conditionalFormatting sqref="BG61">
    <cfRule type="cellIs" dxfId="694" priority="406" operator="equal">
      <formula>"0 = No answer/Not Applicable"</formula>
    </cfRule>
    <cfRule type="cellIs" dxfId="693" priority="407" operator="equal">
      <formula>"1 = Not present, needs to be developed"</formula>
    </cfRule>
    <cfRule type="cellIs" dxfId="692" priority="408" operator="equal">
      <formula>"2 = Needs a lot of strengthening"</formula>
    </cfRule>
    <cfRule type="cellIs" dxfId="691" priority="409" operator="equal">
      <formula>"3 = Needs some strengthening"</formula>
    </cfRule>
    <cfRule type="cellIs" dxfId="690" priority="410" operator="equal">
      <formula>"4 = Already present, no action needed"</formula>
    </cfRule>
  </conditionalFormatting>
  <conditionalFormatting sqref="BG62">
    <cfRule type="cellIs" dxfId="689" priority="401" operator="equal">
      <formula>"0 = No answer/Not Applicable"</formula>
    </cfRule>
    <cfRule type="cellIs" dxfId="688" priority="402" operator="equal">
      <formula>"1 = Not present, needs to be developed"</formula>
    </cfRule>
    <cfRule type="cellIs" dxfId="687" priority="403" operator="equal">
      <formula>"2 = Needs a lot of strengthening"</formula>
    </cfRule>
    <cfRule type="cellIs" dxfId="686" priority="404" operator="equal">
      <formula>"3 = Needs some strengthening"</formula>
    </cfRule>
    <cfRule type="cellIs" dxfId="685" priority="405" operator="equal">
      <formula>"4 = Already present, no action needed"</formula>
    </cfRule>
  </conditionalFormatting>
  <conditionalFormatting sqref="BG63">
    <cfRule type="cellIs" dxfId="684" priority="396" operator="equal">
      <formula>"0 = No answer/Not Applicable"</formula>
    </cfRule>
    <cfRule type="cellIs" dxfId="683" priority="397" operator="equal">
      <formula>"1 = Not present, needs to be developed"</formula>
    </cfRule>
    <cfRule type="cellIs" dxfId="682" priority="398" operator="equal">
      <formula>"2 = Needs a lot of strengthening"</formula>
    </cfRule>
    <cfRule type="cellIs" dxfId="681" priority="399" operator="equal">
      <formula>"3 = Needs some strengthening"</formula>
    </cfRule>
    <cfRule type="cellIs" dxfId="680" priority="400" operator="equal">
      <formula>"4 = Already present, no action needed"</formula>
    </cfRule>
  </conditionalFormatting>
  <conditionalFormatting sqref="BG64">
    <cfRule type="cellIs" dxfId="679" priority="391" operator="equal">
      <formula>"0 = No answer/Not Applicable"</formula>
    </cfRule>
    <cfRule type="cellIs" dxfId="678" priority="392" operator="equal">
      <formula>"1 = Not present, needs to be developed"</formula>
    </cfRule>
    <cfRule type="cellIs" dxfId="677" priority="393" operator="equal">
      <formula>"2 = Needs a lot of strengthening"</formula>
    </cfRule>
    <cfRule type="cellIs" dxfId="676" priority="394" operator="equal">
      <formula>"3 = Needs some strengthening"</formula>
    </cfRule>
    <cfRule type="cellIs" dxfId="675" priority="395" operator="equal">
      <formula>"4 = Already present, no action needed"</formula>
    </cfRule>
  </conditionalFormatting>
  <conditionalFormatting sqref="BI10">
    <cfRule type="cellIs" dxfId="674" priority="386" operator="equal">
      <formula>"0 = No answer/Not Applicable"</formula>
    </cfRule>
    <cfRule type="cellIs" dxfId="673" priority="387" operator="equal">
      <formula>"1 = Not present, needs to be developed"</formula>
    </cfRule>
    <cfRule type="cellIs" dxfId="672" priority="388" operator="equal">
      <formula>"2 = Needs a lot of strengthening"</formula>
    </cfRule>
    <cfRule type="cellIs" dxfId="671" priority="389" operator="equal">
      <formula>"3 = Needs some strengthening"</formula>
    </cfRule>
    <cfRule type="cellIs" dxfId="670" priority="390" operator="equal">
      <formula>"4 = Already present, no action needed"</formula>
    </cfRule>
  </conditionalFormatting>
  <conditionalFormatting sqref="BI11">
    <cfRule type="cellIs" dxfId="669" priority="381" operator="equal">
      <formula>"0 = No answer/Not Applicable"</formula>
    </cfRule>
    <cfRule type="cellIs" dxfId="668" priority="382" operator="equal">
      <formula>"1 = Not present, needs to be developed"</formula>
    </cfRule>
    <cfRule type="cellIs" dxfId="667" priority="383" operator="equal">
      <formula>"2 = Needs a lot of strengthening"</formula>
    </cfRule>
    <cfRule type="cellIs" dxfId="666" priority="384" operator="equal">
      <formula>"3 = Needs some strengthening"</formula>
    </cfRule>
    <cfRule type="cellIs" dxfId="665" priority="385" operator="equal">
      <formula>"4 = Already present, no action needed"</formula>
    </cfRule>
  </conditionalFormatting>
  <conditionalFormatting sqref="BI13">
    <cfRule type="cellIs" dxfId="664" priority="376" operator="equal">
      <formula>"0 = No answer/Not Applicable"</formula>
    </cfRule>
    <cfRule type="cellIs" dxfId="663" priority="377" operator="equal">
      <formula>"1 = Not present, needs to be developed"</formula>
    </cfRule>
    <cfRule type="cellIs" dxfId="662" priority="378" operator="equal">
      <formula>"2 = Needs a lot of strengthening"</formula>
    </cfRule>
    <cfRule type="cellIs" dxfId="661" priority="379" operator="equal">
      <formula>"3 = Needs some strengthening"</formula>
    </cfRule>
    <cfRule type="cellIs" dxfId="660" priority="380" operator="equal">
      <formula>"4 = Already present, no action needed"</formula>
    </cfRule>
  </conditionalFormatting>
  <conditionalFormatting sqref="BI14">
    <cfRule type="cellIs" dxfId="659" priority="371" operator="equal">
      <formula>"0 = No answer/Not Applicable"</formula>
    </cfRule>
    <cfRule type="cellIs" dxfId="658" priority="372" operator="equal">
      <formula>"1 = Not present, needs to be developed"</formula>
    </cfRule>
    <cfRule type="cellIs" dxfId="657" priority="373" operator="equal">
      <formula>"2 = Needs a lot of strengthening"</formula>
    </cfRule>
    <cfRule type="cellIs" dxfId="656" priority="374" operator="equal">
      <formula>"3 = Needs some strengthening"</formula>
    </cfRule>
    <cfRule type="cellIs" dxfId="655" priority="375" operator="equal">
      <formula>"4 = Already present, no action needed"</formula>
    </cfRule>
  </conditionalFormatting>
  <conditionalFormatting sqref="BI16">
    <cfRule type="cellIs" dxfId="654" priority="366" operator="equal">
      <formula>"0 = No answer/Not Applicable"</formula>
    </cfRule>
    <cfRule type="cellIs" dxfId="653" priority="367" operator="equal">
      <formula>"1 = Not present, needs to be developed"</formula>
    </cfRule>
    <cfRule type="cellIs" dxfId="652" priority="368" operator="equal">
      <formula>"2 = Needs a lot of strengthening"</formula>
    </cfRule>
    <cfRule type="cellIs" dxfId="651" priority="369" operator="equal">
      <formula>"3 = Needs some strengthening"</formula>
    </cfRule>
    <cfRule type="cellIs" dxfId="650" priority="370" operator="equal">
      <formula>"4 = Already present, no action needed"</formula>
    </cfRule>
  </conditionalFormatting>
  <conditionalFormatting sqref="BI17">
    <cfRule type="cellIs" dxfId="649" priority="361" operator="equal">
      <formula>"0 = No answer/Not Applicable"</formula>
    </cfRule>
    <cfRule type="cellIs" dxfId="648" priority="362" operator="equal">
      <formula>"1 = Not present, needs to be developed"</formula>
    </cfRule>
    <cfRule type="cellIs" dxfId="647" priority="363" operator="equal">
      <formula>"2 = Needs a lot of strengthening"</formula>
    </cfRule>
    <cfRule type="cellIs" dxfId="646" priority="364" operator="equal">
      <formula>"3 = Needs some strengthening"</formula>
    </cfRule>
    <cfRule type="cellIs" dxfId="645" priority="365" operator="equal">
      <formula>"4 = Already present, no action needed"</formula>
    </cfRule>
  </conditionalFormatting>
  <conditionalFormatting sqref="BI20">
    <cfRule type="cellIs" dxfId="644" priority="356" operator="equal">
      <formula>"0 = No answer/Not Applicable"</formula>
    </cfRule>
    <cfRule type="cellIs" dxfId="643" priority="357" operator="equal">
      <formula>"1 = Not present, needs to be developed"</formula>
    </cfRule>
    <cfRule type="cellIs" dxfId="642" priority="358" operator="equal">
      <formula>"2 = Needs a lot of strengthening"</formula>
    </cfRule>
    <cfRule type="cellIs" dxfId="641" priority="359" operator="equal">
      <formula>"3 = Needs some strengthening"</formula>
    </cfRule>
    <cfRule type="cellIs" dxfId="640" priority="360" operator="equal">
      <formula>"4 = Already present, no action needed"</formula>
    </cfRule>
  </conditionalFormatting>
  <conditionalFormatting sqref="BI21">
    <cfRule type="cellIs" dxfId="639" priority="351" operator="equal">
      <formula>"0 = No answer/Not Applicable"</formula>
    </cfRule>
    <cfRule type="cellIs" dxfId="638" priority="352" operator="equal">
      <formula>"1 = Not present, needs to be developed"</formula>
    </cfRule>
    <cfRule type="cellIs" dxfId="637" priority="353" operator="equal">
      <formula>"2 = Needs a lot of strengthening"</formula>
    </cfRule>
    <cfRule type="cellIs" dxfId="636" priority="354" operator="equal">
      <formula>"3 = Needs some strengthening"</formula>
    </cfRule>
    <cfRule type="cellIs" dxfId="635" priority="355" operator="equal">
      <formula>"4 = Already present, no action needed"</formula>
    </cfRule>
  </conditionalFormatting>
  <conditionalFormatting sqref="BI22">
    <cfRule type="cellIs" dxfId="634" priority="346" operator="equal">
      <formula>"0 = No answer/Not Applicable"</formula>
    </cfRule>
    <cfRule type="cellIs" dxfId="633" priority="347" operator="equal">
      <formula>"1 = Not present, needs to be developed"</formula>
    </cfRule>
    <cfRule type="cellIs" dxfId="632" priority="348" operator="equal">
      <formula>"2 = Needs a lot of strengthening"</formula>
    </cfRule>
    <cfRule type="cellIs" dxfId="631" priority="349" operator="equal">
      <formula>"3 = Needs some strengthening"</formula>
    </cfRule>
    <cfRule type="cellIs" dxfId="630" priority="350" operator="equal">
      <formula>"4 = Already present, no action needed"</formula>
    </cfRule>
  </conditionalFormatting>
  <conditionalFormatting sqref="BI24">
    <cfRule type="cellIs" dxfId="629" priority="341" operator="equal">
      <formula>"0 = No answer/Not Applicable"</formula>
    </cfRule>
    <cfRule type="cellIs" dxfId="628" priority="342" operator="equal">
      <formula>"1 = Not present, needs to be developed"</formula>
    </cfRule>
    <cfRule type="cellIs" dxfId="627" priority="343" operator="equal">
      <formula>"2 = Needs a lot of strengthening"</formula>
    </cfRule>
    <cfRule type="cellIs" dxfId="626" priority="344" operator="equal">
      <formula>"3 = Needs some strengthening"</formula>
    </cfRule>
    <cfRule type="cellIs" dxfId="625" priority="345" operator="equal">
      <formula>"4 = Already present, no action needed"</formula>
    </cfRule>
  </conditionalFormatting>
  <conditionalFormatting sqref="BI25">
    <cfRule type="cellIs" dxfId="624" priority="336" operator="equal">
      <formula>"0 = No answer/Not Applicable"</formula>
    </cfRule>
    <cfRule type="cellIs" dxfId="623" priority="337" operator="equal">
      <formula>"1 = Not present, needs to be developed"</formula>
    </cfRule>
    <cfRule type="cellIs" dxfId="622" priority="338" operator="equal">
      <formula>"2 = Needs a lot of strengthening"</formula>
    </cfRule>
    <cfRule type="cellIs" dxfId="621" priority="339" operator="equal">
      <formula>"3 = Needs some strengthening"</formula>
    </cfRule>
    <cfRule type="cellIs" dxfId="620" priority="340" operator="equal">
      <formula>"4 = Already present, no action needed"</formula>
    </cfRule>
  </conditionalFormatting>
  <conditionalFormatting sqref="BI28">
    <cfRule type="cellIs" dxfId="619" priority="331" operator="equal">
      <formula>"0 = No answer/Not Applicable"</formula>
    </cfRule>
    <cfRule type="cellIs" dxfId="618" priority="332" operator="equal">
      <formula>"1 = Not present, needs to be developed"</formula>
    </cfRule>
    <cfRule type="cellIs" dxfId="617" priority="333" operator="equal">
      <formula>"2 = Needs a lot of strengthening"</formula>
    </cfRule>
    <cfRule type="cellIs" dxfId="616" priority="334" operator="equal">
      <formula>"3 = Needs some strengthening"</formula>
    </cfRule>
    <cfRule type="cellIs" dxfId="615" priority="335" operator="equal">
      <formula>"4 = Already present, no action needed"</formula>
    </cfRule>
  </conditionalFormatting>
  <conditionalFormatting sqref="BI29">
    <cfRule type="cellIs" dxfId="614" priority="326" operator="equal">
      <formula>"0 = No answer/Not Applicable"</formula>
    </cfRule>
    <cfRule type="cellIs" dxfId="613" priority="327" operator="equal">
      <formula>"1 = Not present, needs to be developed"</formula>
    </cfRule>
    <cfRule type="cellIs" dxfId="612" priority="328" operator="equal">
      <formula>"2 = Needs a lot of strengthening"</formula>
    </cfRule>
    <cfRule type="cellIs" dxfId="611" priority="329" operator="equal">
      <formula>"3 = Needs some strengthening"</formula>
    </cfRule>
    <cfRule type="cellIs" dxfId="610" priority="330" operator="equal">
      <formula>"4 = Already present, no action needed"</formula>
    </cfRule>
  </conditionalFormatting>
  <conditionalFormatting sqref="BI30">
    <cfRule type="cellIs" dxfId="609" priority="321" operator="equal">
      <formula>"0 = No answer/Not Applicable"</formula>
    </cfRule>
    <cfRule type="cellIs" dxfId="608" priority="322" operator="equal">
      <formula>"1 = Not present, needs to be developed"</formula>
    </cfRule>
    <cfRule type="cellIs" dxfId="607" priority="323" operator="equal">
      <formula>"2 = Needs a lot of strengthening"</formula>
    </cfRule>
    <cfRule type="cellIs" dxfId="606" priority="324" operator="equal">
      <formula>"3 = Needs some strengthening"</formula>
    </cfRule>
    <cfRule type="cellIs" dxfId="605" priority="325" operator="equal">
      <formula>"4 = Already present, no action needed"</formula>
    </cfRule>
  </conditionalFormatting>
  <conditionalFormatting sqref="BI32">
    <cfRule type="cellIs" dxfId="604" priority="316" operator="equal">
      <formula>"0 = No answer/Not Applicable"</formula>
    </cfRule>
    <cfRule type="cellIs" dxfId="603" priority="317" operator="equal">
      <formula>"1 = Not present, needs to be developed"</formula>
    </cfRule>
    <cfRule type="cellIs" dxfId="602" priority="318" operator="equal">
      <formula>"2 = Needs a lot of strengthening"</formula>
    </cfRule>
    <cfRule type="cellIs" dxfId="601" priority="319" operator="equal">
      <formula>"3 = Needs some strengthening"</formula>
    </cfRule>
    <cfRule type="cellIs" dxfId="600" priority="320" operator="equal">
      <formula>"4 = Already present, no action needed"</formula>
    </cfRule>
  </conditionalFormatting>
  <conditionalFormatting sqref="BI34">
    <cfRule type="cellIs" dxfId="599" priority="311" operator="equal">
      <formula>"0 = No answer/Not Applicable"</formula>
    </cfRule>
    <cfRule type="cellIs" dxfId="598" priority="312" operator="equal">
      <formula>"1 = Not present, needs to be developed"</formula>
    </cfRule>
    <cfRule type="cellIs" dxfId="597" priority="313" operator="equal">
      <formula>"2 = Needs a lot of strengthening"</formula>
    </cfRule>
    <cfRule type="cellIs" dxfId="596" priority="314" operator="equal">
      <formula>"3 = Needs some strengthening"</formula>
    </cfRule>
    <cfRule type="cellIs" dxfId="595" priority="315" operator="equal">
      <formula>"4 = Already present, no action needed"</formula>
    </cfRule>
  </conditionalFormatting>
  <conditionalFormatting sqref="BI37">
    <cfRule type="cellIs" dxfId="594" priority="306" operator="equal">
      <formula>"0 = No answer/Not Applicable"</formula>
    </cfRule>
    <cfRule type="cellIs" dxfId="593" priority="307" operator="equal">
      <formula>"1 = Not present, needs to be developed"</formula>
    </cfRule>
    <cfRule type="cellIs" dxfId="592" priority="308" operator="equal">
      <formula>"2 = Needs a lot of strengthening"</formula>
    </cfRule>
    <cfRule type="cellIs" dxfId="591" priority="309" operator="equal">
      <formula>"3 = Needs some strengthening"</formula>
    </cfRule>
    <cfRule type="cellIs" dxfId="590" priority="310" operator="equal">
      <formula>"4 = Already present, no action needed"</formula>
    </cfRule>
  </conditionalFormatting>
  <conditionalFormatting sqref="BI38">
    <cfRule type="cellIs" dxfId="589" priority="301" operator="equal">
      <formula>"0 = No answer/Not Applicable"</formula>
    </cfRule>
    <cfRule type="cellIs" dxfId="588" priority="302" operator="equal">
      <formula>"1 = Not present, needs to be developed"</formula>
    </cfRule>
    <cfRule type="cellIs" dxfId="587" priority="303" operator="equal">
      <formula>"2 = Needs a lot of strengthening"</formula>
    </cfRule>
    <cfRule type="cellIs" dxfId="586" priority="304" operator="equal">
      <formula>"3 = Needs some strengthening"</formula>
    </cfRule>
    <cfRule type="cellIs" dxfId="585" priority="305" operator="equal">
      <formula>"4 = Already present, no action needed"</formula>
    </cfRule>
  </conditionalFormatting>
  <conditionalFormatting sqref="BI39">
    <cfRule type="cellIs" dxfId="584" priority="296" operator="equal">
      <formula>"0 = No answer/Not Applicable"</formula>
    </cfRule>
    <cfRule type="cellIs" dxfId="583" priority="297" operator="equal">
      <formula>"1 = Not present, needs to be developed"</formula>
    </cfRule>
    <cfRule type="cellIs" dxfId="582" priority="298" operator="equal">
      <formula>"2 = Needs a lot of strengthening"</formula>
    </cfRule>
    <cfRule type="cellIs" dxfId="581" priority="299" operator="equal">
      <formula>"3 = Needs some strengthening"</formula>
    </cfRule>
    <cfRule type="cellIs" dxfId="580" priority="300" operator="equal">
      <formula>"4 = Already present, no action needed"</formula>
    </cfRule>
  </conditionalFormatting>
  <conditionalFormatting sqref="BI41">
    <cfRule type="cellIs" dxfId="579" priority="291" operator="equal">
      <formula>"0 = No answer/Not Applicable"</formula>
    </cfRule>
    <cfRule type="cellIs" dxfId="578" priority="292" operator="equal">
      <formula>"1 = Not present, needs to be developed"</formula>
    </cfRule>
    <cfRule type="cellIs" dxfId="577" priority="293" operator="equal">
      <formula>"2 = Needs a lot of strengthening"</formula>
    </cfRule>
    <cfRule type="cellIs" dxfId="576" priority="294" operator="equal">
      <formula>"3 = Needs some strengthening"</formula>
    </cfRule>
    <cfRule type="cellIs" dxfId="575" priority="295" operator="equal">
      <formula>"4 = Already present, no action needed"</formula>
    </cfRule>
  </conditionalFormatting>
  <conditionalFormatting sqref="BI42">
    <cfRule type="cellIs" dxfId="574" priority="286" operator="equal">
      <formula>"0 = No answer/Not Applicable"</formula>
    </cfRule>
    <cfRule type="cellIs" dxfId="573" priority="287" operator="equal">
      <formula>"1 = Not present, needs to be developed"</formula>
    </cfRule>
    <cfRule type="cellIs" dxfId="572" priority="288" operator="equal">
      <formula>"2 = Needs a lot of strengthening"</formula>
    </cfRule>
    <cfRule type="cellIs" dxfId="571" priority="289" operator="equal">
      <formula>"3 = Needs some strengthening"</formula>
    </cfRule>
    <cfRule type="cellIs" dxfId="570" priority="290" operator="equal">
      <formula>"4 = Already present, no action needed"</formula>
    </cfRule>
  </conditionalFormatting>
  <conditionalFormatting sqref="BI43">
    <cfRule type="cellIs" dxfId="569" priority="281" operator="equal">
      <formula>"0 = No answer/Not Applicable"</formula>
    </cfRule>
    <cfRule type="cellIs" dxfId="568" priority="282" operator="equal">
      <formula>"1 = Not present, needs to be developed"</formula>
    </cfRule>
    <cfRule type="cellIs" dxfId="567" priority="283" operator="equal">
      <formula>"2 = Needs a lot of strengthening"</formula>
    </cfRule>
    <cfRule type="cellIs" dxfId="566" priority="284" operator="equal">
      <formula>"3 = Needs some strengthening"</formula>
    </cfRule>
    <cfRule type="cellIs" dxfId="565" priority="285" operator="equal">
      <formula>"4 = Already present, no action needed"</formula>
    </cfRule>
  </conditionalFormatting>
  <conditionalFormatting sqref="BI44">
    <cfRule type="cellIs" dxfId="564" priority="276" operator="equal">
      <formula>"0 = No answer/Not Applicable"</formula>
    </cfRule>
    <cfRule type="cellIs" dxfId="563" priority="277" operator="equal">
      <formula>"1 = Not present, needs to be developed"</formula>
    </cfRule>
    <cfRule type="cellIs" dxfId="562" priority="278" operator="equal">
      <formula>"2 = Needs a lot of strengthening"</formula>
    </cfRule>
    <cfRule type="cellIs" dxfId="561" priority="279" operator="equal">
      <formula>"3 = Needs some strengthening"</formula>
    </cfRule>
    <cfRule type="cellIs" dxfId="560" priority="280" operator="equal">
      <formula>"4 = Already present, no action needed"</formula>
    </cfRule>
  </conditionalFormatting>
  <conditionalFormatting sqref="BI45">
    <cfRule type="cellIs" dxfId="559" priority="271" operator="equal">
      <formula>"0 = No answer/Not Applicable"</formula>
    </cfRule>
    <cfRule type="cellIs" dxfId="558" priority="272" operator="equal">
      <formula>"1 = Not present, needs to be developed"</formula>
    </cfRule>
    <cfRule type="cellIs" dxfId="557" priority="273" operator="equal">
      <formula>"2 = Needs a lot of strengthening"</formula>
    </cfRule>
    <cfRule type="cellIs" dxfId="556" priority="274" operator="equal">
      <formula>"3 = Needs some strengthening"</formula>
    </cfRule>
    <cfRule type="cellIs" dxfId="555" priority="275" operator="equal">
      <formula>"4 = Already present, no action needed"</formula>
    </cfRule>
  </conditionalFormatting>
  <conditionalFormatting sqref="BI47">
    <cfRule type="cellIs" dxfId="554" priority="266" operator="equal">
      <formula>"0 = No answer/Not Applicable"</formula>
    </cfRule>
    <cfRule type="cellIs" dxfId="553" priority="267" operator="equal">
      <formula>"1 = Not present, needs to be developed"</formula>
    </cfRule>
    <cfRule type="cellIs" dxfId="552" priority="268" operator="equal">
      <formula>"2 = Needs a lot of strengthening"</formula>
    </cfRule>
    <cfRule type="cellIs" dxfId="551" priority="269" operator="equal">
      <formula>"3 = Needs some strengthening"</formula>
    </cfRule>
    <cfRule type="cellIs" dxfId="550" priority="270" operator="equal">
      <formula>"4 = Already present, no action needed"</formula>
    </cfRule>
  </conditionalFormatting>
  <conditionalFormatting sqref="BI48">
    <cfRule type="cellIs" dxfId="549" priority="261" operator="equal">
      <formula>"0 = No answer/Not Applicable"</formula>
    </cfRule>
    <cfRule type="cellIs" dxfId="548" priority="262" operator="equal">
      <formula>"1 = Not present, needs to be developed"</formula>
    </cfRule>
    <cfRule type="cellIs" dxfId="547" priority="263" operator="equal">
      <formula>"2 = Needs a lot of strengthening"</formula>
    </cfRule>
    <cfRule type="cellIs" dxfId="546" priority="264" operator="equal">
      <formula>"3 = Needs some strengthening"</formula>
    </cfRule>
    <cfRule type="cellIs" dxfId="545" priority="265" operator="equal">
      <formula>"4 = Already present, no action needed"</formula>
    </cfRule>
  </conditionalFormatting>
  <conditionalFormatting sqref="BI49">
    <cfRule type="cellIs" dxfId="544" priority="256" operator="equal">
      <formula>"0 = No answer/Not Applicable"</formula>
    </cfRule>
    <cfRule type="cellIs" dxfId="543" priority="257" operator="equal">
      <formula>"1 = Not present, needs to be developed"</formula>
    </cfRule>
    <cfRule type="cellIs" dxfId="542" priority="258" operator="equal">
      <formula>"2 = Needs a lot of strengthening"</formula>
    </cfRule>
    <cfRule type="cellIs" dxfId="541" priority="259" operator="equal">
      <formula>"3 = Needs some strengthening"</formula>
    </cfRule>
    <cfRule type="cellIs" dxfId="540" priority="260" operator="equal">
      <formula>"4 = Already present, no action needed"</formula>
    </cfRule>
  </conditionalFormatting>
  <conditionalFormatting sqref="BI50">
    <cfRule type="cellIs" dxfId="539" priority="251" operator="equal">
      <formula>"0 = No answer/Not Applicable"</formula>
    </cfRule>
    <cfRule type="cellIs" dxfId="538" priority="252" operator="equal">
      <formula>"1 = Not present, needs to be developed"</formula>
    </cfRule>
    <cfRule type="cellIs" dxfId="537" priority="253" operator="equal">
      <formula>"2 = Needs a lot of strengthening"</formula>
    </cfRule>
    <cfRule type="cellIs" dxfId="536" priority="254" operator="equal">
      <formula>"3 = Needs some strengthening"</formula>
    </cfRule>
    <cfRule type="cellIs" dxfId="535" priority="255" operator="equal">
      <formula>"4 = Already present, no action needed"</formula>
    </cfRule>
  </conditionalFormatting>
  <conditionalFormatting sqref="BI53">
    <cfRule type="cellIs" dxfId="534" priority="246" operator="equal">
      <formula>"0 = No answer/Not Applicable"</formula>
    </cfRule>
    <cfRule type="cellIs" dxfId="533" priority="247" operator="equal">
      <formula>"1 = Not present, needs to be developed"</formula>
    </cfRule>
    <cfRule type="cellIs" dxfId="532" priority="248" operator="equal">
      <formula>"2 = Needs a lot of strengthening"</formula>
    </cfRule>
    <cfRule type="cellIs" dxfId="531" priority="249" operator="equal">
      <formula>"3 = Needs some strengthening"</formula>
    </cfRule>
    <cfRule type="cellIs" dxfId="530" priority="250" operator="equal">
      <formula>"4 = Already present, no action needed"</formula>
    </cfRule>
  </conditionalFormatting>
  <conditionalFormatting sqref="BI54">
    <cfRule type="cellIs" dxfId="529" priority="241" operator="equal">
      <formula>"0 = No answer/Not Applicable"</formula>
    </cfRule>
    <cfRule type="cellIs" dxfId="528" priority="242" operator="equal">
      <formula>"1 = Not present, needs to be developed"</formula>
    </cfRule>
    <cfRule type="cellIs" dxfId="527" priority="243" operator="equal">
      <formula>"2 = Needs a lot of strengthening"</formula>
    </cfRule>
    <cfRule type="cellIs" dxfId="526" priority="244" operator="equal">
      <formula>"3 = Needs some strengthening"</formula>
    </cfRule>
    <cfRule type="cellIs" dxfId="525" priority="245" operator="equal">
      <formula>"4 = Already present, no action needed"</formula>
    </cfRule>
  </conditionalFormatting>
  <conditionalFormatting sqref="BI56">
    <cfRule type="cellIs" dxfId="524" priority="236" operator="equal">
      <formula>"0 = No answer/Not Applicable"</formula>
    </cfRule>
    <cfRule type="cellIs" dxfId="523" priority="237" operator="equal">
      <formula>"1 = Not present, needs to be developed"</formula>
    </cfRule>
    <cfRule type="cellIs" dxfId="522" priority="238" operator="equal">
      <formula>"2 = Needs a lot of strengthening"</formula>
    </cfRule>
    <cfRule type="cellIs" dxfId="521" priority="239" operator="equal">
      <formula>"3 = Needs some strengthening"</formula>
    </cfRule>
    <cfRule type="cellIs" dxfId="520" priority="240" operator="equal">
      <formula>"4 = Already present, no action needed"</formula>
    </cfRule>
  </conditionalFormatting>
  <conditionalFormatting sqref="BI57">
    <cfRule type="cellIs" dxfId="519" priority="231" operator="equal">
      <formula>"0 = No answer/Not Applicable"</formula>
    </cfRule>
    <cfRule type="cellIs" dxfId="518" priority="232" operator="equal">
      <formula>"1 = Not present, needs to be developed"</formula>
    </cfRule>
    <cfRule type="cellIs" dxfId="517" priority="233" operator="equal">
      <formula>"2 = Needs a lot of strengthening"</formula>
    </cfRule>
    <cfRule type="cellIs" dxfId="516" priority="234" operator="equal">
      <formula>"3 = Needs some strengthening"</formula>
    </cfRule>
    <cfRule type="cellIs" dxfId="515" priority="235" operator="equal">
      <formula>"4 = Already present, no action needed"</formula>
    </cfRule>
  </conditionalFormatting>
  <conditionalFormatting sqref="BI58">
    <cfRule type="cellIs" dxfId="514" priority="226" operator="equal">
      <formula>"0 = No answer/Not Applicable"</formula>
    </cfRule>
    <cfRule type="cellIs" dxfId="513" priority="227" operator="equal">
      <formula>"1 = Not present, needs to be developed"</formula>
    </cfRule>
    <cfRule type="cellIs" dxfId="512" priority="228" operator="equal">
      <formula>"2 = Needs a lot of strengthening"</formula>
    </cfRule>
    <cfRule type="cellIs" dxfId="511" priority="229" operator="equal">
      <formula>"3 = Needs some strengthening"</formula>
    </cfRule>
    <cfRule type="cellIs" dxfId="510" priority="230" operator="equal">
      <formula>"4 = Already present, no action needed"</formula>
    </cfRule>
  </conditionalFormatting>
  <conditionalFormatting sqref="BI59">
    <cfRule type="cellIs" dxfId="509" priority="221" operator="equal">
      <formula>"0 = No answer/Not Applicable"</formula>
    </cfRule>
    <cfRule type="cellIs" dxfId="508" priority="222" operator="equal">
      <formula>"1 = Not present, needs to be developed"</formula>
    </cfRule>
    <cfRule type="cellIs" dxfId="507" priority="223" operator="equal">
      <formula>"2 = Needs a lot of strengthening"</formula>
    </cfRule>
    <cfRule type="cellIs" dxfId="506" priority="224" operator="equal">
      <formula>"3 = Needs some strengthening"</formula>
    </cfRule>
    <cfRule type="cellIs" dxfId="505" priority="225" operator="equal">
      <formula>"4 = Already present, no action needed"</formula>
    </cfRule>
  </conditionalFormatting>
  <conditionalFormatting sqref="BI60">
    <cfRule type="cellIs" dxfId="504" priority="216" operator="equal">
      <formula>"0 = No answer/Not Applicable"</formula>
    </cfRule>
    <cfRule type="cellIs" dxfId="503" priority="217" operator="equal">
      <formula>"1 = Not present, needs to be developed"</formula>
    </cfRule>
    <cfRule type="cellIs" dxfId="502" priority="218" operator="equal">
      <formula>"2 = Needs a lot of strengthening"</formula>
    </cfRule>
    <cfRule type="cellIs" dxfId="501" priority="219" operator="equal">
      <formula>"3 = Needs some strengthening"</formula>
    </cfRule>
    <cfRule type="cellIs" dxfId="500" priority="220" operator="equal">
      <formula>"4 = Already present, no action needed"</formula>
    </cfRule>
  </conditionalFormatting>
  <conditionalFormatting sqref="BI61">
    <cfRule type="cellIs" dxfId="499" priority="211" operator="equal">
      <formula>"0 = No answer/Not Applicable"</formula>
    </cfRule>
    <cfRule type="cellIs" dxfId="498" priority="212" operator="equal">
      <formula>"1 = Not present, needs to be developed"</formula>
    </cfRule>
    <cfRule type="cellIs" dxfId="497" priority="213" operator="equal">
      <formula>"2 = Needs a lot of strengthening"</formula>
    </cfRule>
    <cfRule type="cellIs" dxfId="496" priority="214" operator="equal">
      <formula>"3 = Needs some strengthening"</formula>
    </cfRule>
    <cfRule type="cellIs" dxfId="495" priority="215" operator="equal">
      <formula>"4 = Already present, no action needed"</formula>
    </cfRule>
  </conditionalFormatting>
  <conditionalFormatting sqref="BI62">
    <cfRule type="cellIs" dxfId="494" priority="206" operator="equal">
      <formula>"0 = No answer/Not Applicable"</formula>
    </cfRule>
    <cfRule type="cellIs" dxfId="493" priority="207" operator="equal">
      <formula>"1 = Not present, needs to be developed"</formula>
    </cfRule>
    <cfRule type="cellIs" dxfId="492" priority="208" operator="equal">
      <formula>"2 = Needs a lot of strengthening"</formula>
    </cfRule>
    <cfRule type="cellIs" dxfId="491" priority="209" operator="equal">
      <formula>"3 = Needs some strengthening"</formula>
    </cfRule>
    <cfRule type="cellIs" dxfId="490" priority="210" operator="equal">
      <formula>"4 = Already present, no action needed"</formula>
    </cfRule>
  </conditionalFormatting>
  <conditionalFormatting sqref="BI63">
    <cfRule type="cellIs" dxfId="489" priority="201" operator="equal">
      <formula>"0 = No answer/Not Applicable"</formula>
    </cfRule>
    <cfRule type="cellIs" dxfId="488" priority="202" operator="equal">
      <formula>"1 = Not present, needs to be developed"</formula>
    </cfRule>
    <cfRule type="cellIs" dxfId="487" priority="203" operator="equal">
      <formula>"2 = Needs a lot of strengthening"</formula>
    </cfRule>
    <cfRule type="cellIs" dxfId="486" priority="204" operator="equal">
      <formula>"3 = Needs some strengthening"</formula>
    </cfRule>
    <cfRule type="cellIs" dxfId="485" priority="205" operator="equal">
      <formula>"4 = Already present, no action needed"</formula>
    </cfRule>
  </conditionalFormatting>
  <conditionalFormatting sqref="BI64">
    <cfRule type="cellIs" dxfId="484" priority="196" operator="equal">
      <formula>"0 = No answer/Not Applicable"</formula>
    </cfRule>
    <cfRule type="cellIs" dxfId="483" priority="197" operator="equal">
      <formula>"1 = Not present, needs to be developed"</formula>
    </cfRule>
    <cfRule type="cellIs" dxfId="482" priority="198" operator="equal">
      <formula>"2 = Needs a lot of strengthening"</formula>
    </cfRule>
    <cfRule type="cellIs" dxfId="481" priority="199" operator="equal">
      <formula>"3 = Needs some strengthening"</formula>
    </cfRule>
    <cfRule type="cellIs" dxfId="480" priority="200" operator="equal">
      <formula>"4 = Already present, no action needed"</formula>
    </cfRule>
  </conditionalFormatting>
  <conditionalFormatting sqref="BK10">
    <cfRule type="cellIs" dxfId="479" priority="191" operator="equal">
      <formula>"0 = No answer/Not Applicable"</formula>
    </cfRule>
    <cfRule type="cellIs" dxfId="478" priority="192" operator="equal">
      <formula>"1 = Not present, needs to be developed"</formula>
    </cfRule>
    <cfRule type="cellIs" dxfId="477" priority="193" operator="equal">
      <formula>"2 = Needs a lot of strengthening"</formula>
    </cfRule>
    <cfRule type="cellIs" dxfId="476" priority="194" operator="equal">
      <formula>"3 = Needs some strengthening"</formula>
    </cfRule>
    <cfRule type="cellIs" dxfId="475" priority="195" operator="equal">
      <formula>"4 = Already present, no action needed"</formula>
    </cfRule>
  </conditionalFormatting>
  <conditionalFormatting sqref="BK11">
    <cfRule type="cellIs" dxfId="474" priority="186" operator="equal">
      <formula>"0 = No answer/Not Applicable"</formula>
    </cfRule>
    <cfRule type="cellIs" dxfId="473" priority="187" operator="equal">
      <formula>"1 = Not present, needs to be developed"</formula>
    </cfRule>
    <cfRule type="cellIs" dxfId="472" priority="188" operator="equal">
      <formula>"2 = Needs a lot of strengthening"</formula>
    </cfRule>
    <cfRule type="cellIs" dxfId="471" priority="189" operator="equal">
      <formula>"3 = Needs some strengthening"</formula>
    </cfRule>
    <cfRule type="cellIs" dxfId="470" priority="190" operator="equal">
      <formula>"4 = Already present, no action needed"</formula>
    </cfRule>
  </conditionalFormatting>
  <conditionalFormatting sqref="BK13">
    <cfRule type="cellIs" dxfId="469" priority="181" operator="equal">
      <formula>"0 = No answer/Not Applicable"</formula>
    </cfRule>
    <cfRule type="cellIs" dxfId="468" priority="182" operator="equal">
      <formula>"1 = Not present, needs to be developed"</formula>
    </cfRule>
    <cfRule type="cellIs" dxfId="467" priority="183" operator="equal">
      <formula>"2 = Needs a lot of strengthening"</formula>
    </cfRule>
    <cfRule type="cellIs" dxfId="466" priority="184" operator="equal">
      <formula>"3 = Needs some strengthening"</formula>
    </cfRule>
    <cfRule type="cellIs" dxfId="465" priority="185" operator="equal">
      <formula>"4 = Already present, no action needed"</formula>
    </cfRule>
  </conditionalFormatting>
  <conditionalFormatting sqref="BK14">
    <cfRule type="cellIs" dxfId="464" priority="176" operator="equal">
      <formula>"0 = No answer/Not Applicable"</formula>
    </cfRule>
    <cfRule type="cellIs" dxfId="463" priority="177" operator="equal">
      <formula>"1 = Not present, needs to be developed"</formula>
    </cfRule>
    <cfRule type="cellIs" dxfId="462" priority="178" operator="equal">
      <formula>"2 = Needs a lot of strengthening"</formula>
    </cfRule>
    <cfRule type="cellIs" dxfId="461" priority="179" operator="equal">
      <formula>"3 = Needs some strengthening"</formula>
    </cfRule>
    <cfRule type="cellIs" dxfId="460" priority="180" operator="equal">
      <formula>"4 = Already present, no action needed"</formula>
    </cfRule>
  </conditionalFormatting>
  <conditionalFormatting sqref="BK16">
    <cfRule type="cellIs" dxfId="459" priority="171" operator="equal">
      <formula>"0 = No answer/Not Applicable"</formula>
    </cfRule>
    <cfRule type="cellIs" dxfId="458" priority="172" operator="equal">
      <formula>"1 = Not present, needs to be developed"</formula>
    </cfRule>
    <cfRule type="cellIs" dxfId="457" priority="173" operator="equal">
      <formula>"2 = Needs a lot of strengthening"</formula>
    </cfRule>
    <cfRule type="cellIs" dxfId="456" priority="174" operator="equal">
      <formula>"3 = Needs some strengthening"</formula>
    </cfRule>
    <cfRule type="cellIs" dxfId="455" priority="175" operator="equal">
      <formula>"4 = Already present, no action needed"</formula>
    </cfRule>
  </conditionalFormatting>
  <conditionalFormatting sqref="BK17">
    <cfRule type="cellIs" dxfId="454" priority="166" operator="equal">
      <formula>"0 = No answer/Not Applicable"</formula>
    </cfRule>
    <cfRule type="cellIs" dxfId="453" priority="167" operator="equal">
      <formula>"1 = Not present, needs to be developed"</formula>
    </cfRule>
    <cfRule type="cellIs" dxfId="452" priority="168" operator="equal">
      <formula>"2 = Needs a lot of strengthening"</formula>
    </cfRule>
    <cfRule type="cellIs" dxfId="451" priority="169" operator="equal">
      <formula>"3 = Needs some strengthening"</formula>
    </cfRule>
    <cfRule type="cellIs" dxfId="450" priority="170" operator="equal">
      <formula>"4 = Already present, no action needed"</formula>
    </cfRule>
  </conditionalFormatting>
  <conditionalFormatting sqref="BK20">
    <cfRule type="cellIs" dxfId="449" priority="161" operator="equal">
      <formula>"0 = No answer/Not Applicable"</formula>
    </cfRule>
    <cfRule type="cellIs" dxfId="448" priority="162" operator="equal">
      <formula>"1 = Not present, needs to be developed"</formula>
    </cfRule>
    <cfRule type="cellIs" dxfId="447" priority="163" operator="equal">
      <formula>"2 = Needs a lot of strengthening"</formula>
    </cfRule>
    <cfRule type="cellIs" dxfId="446" priority="164" operator="equal">
      <formula>"3 = Needs some strengthening"</formula>
    </cfRule>
    <cfRule type="cellIs" dxfId="445" priority="165" operator="equal">
      <formula>"4 = Already present, no action needed"</formula>
    </cfRule>
  </conditionalFormatting>
  <conditionalFormatting sqref="BK21">
    <cfRule type="cellIs" dxfId="444" priority="156" operator="equal">
      <formula>"0 = No answer/Not Applicable"</formula>
    </cfRule>
    <cfRule type="cellIs" dxfId="443" priority="157" operator="equal">
      <formula>"1 = Not present, needs to be developed"</formula>
    </cfRule>
    <cfRule type="cellIs" dxfId="442" priority="158" operator="equal">
      <formula>"2 = Needs a lot of strengthening"</formula>
    </cfRule>
    <cfRule type="cellIs" dxfId="441" priority="159" operator="equal">
      <formula>"3 = Needs some strengthening"</formula>
    </cfRule>
    <cfRule type="cellIs" dxfId="440" priority="160" operator="equal">
      <formula>"4 = Already present, no action needed"</formula>
    </cfRule>
  </conditionalFormatting>
  <conditionalFormatting sqref="BK22">
    <cfRule type="cellIs" dxfId="439" priority="151" operator="equal">
      <formula>"0 = No answer/Not Applicable"</formula>
    </cfRule>
    <cfRule type="cellIs" dxfId="438" priority="152" operator="equal">
      <formula>"1 = Not present, needs to be developed"</formula>
    </cfRule>
    <cfRule type="cellIs" dxfId="437" priority="153" operator="equal">
      <formula>"2 = Needs a lot of strengthening"</formula>
    </cfRule>
    <cfRule type="cellIs" dxfId="436" priority="154" operator="equal">
      <formula>"3 = Needs some strengthening"</formula>
    </cfRule>
    <cfRule type="cellIs" dxfId="435" priority="155" operator="equal">
      <formula>"4 = Already present, no action needed"</formula>
    </cfRule>
  </conditionalFormatting>
  <conditionalFormatting sqref="BK24">
    <cfRule type="cellIs" dxfId="434" priority="146" operator="equal">
      <formula>"0 = No answer/Not Applicable"</formula>
    </cfRule>
    <cfRule type="cellIs" dxfId="433" priority="147" operator="equal">
      <formula>"1 = Not present, needs to be developed"</formula>
    </cfRule>
    <cfRule type="cellIs" dxfId="432" priority="148" operator="equal">
      <formula>"2 = Needs a lot of strengthening"</formula>
    </cfRule>
    <cfRule type="cellIs" dxfId="431" priority="149" operator="equal">
      <formula>"3 = Needs some strengthening"</formula>
    </cfRule>
    <cfRule type="cellIs" dxfId="430" priority="150" operator="equal">
      <formula>"4 = Already present, no action needed"</formula>
    </cfRule>
  </conditionalFormatting>
  <conditionalFormatting sqref="BK25">
    <cfRule type="cellIs" dxfId="429" priority="141" operator="equal">
      <formula>"0 = No answer/Not Applicable"</formula>
    </cfRule>
    <cfRule type="cellIs" dxfId="428" priority="142" operator="equal">
      <formula>"1 = Not present, needs to be developed"</formula>
    </cfRule>
    <cfRule type="cellIs" dxfId="427" priority="143" operator="equal">
      <formula>"2 = Needs a lot of strengthening"</formula>
    </cfRule>
    <cfRule type="cellIs" dxfId="426" priority="144" operator="equal">
      <formula>"3 = Needs some strengthening"</formula>
    </cfRule>
    <cfRule type="cellIs" dxfId="425" priority="145" operator="equal">
      <formula>"4 = Already present, no action needed"</formula>
    </cfRule>
  </conditionalFormatting>
  <conditionalFormatting sqref="BK28">
    <cfRule type="cellIs" dxfId="424" priority="136" operator="equal">
      <formula>"0 = No answer/Not Applicable"</formula>
    </cfRule>
    <cfRule type="cellIs" dxfId="423" priority="137" operator="equal">
      <formula>"1 = Not present, needs to be developed"</formula>
    </cfRule>
    <cfRule type="cellIs" dxfId="422" priority="138" operator="equal">
      <formula>"2 = Needs a lot of strengthening"</formula>
    </cfRule>
    <cfRule type="cellIs" dxfId="421" priority="139" operator="equal">
      <formula>"3 = Needs some strengthening"</formula>
    </cfRule>
    <cfRule type="cellIs" dxfId="420" priority="140" operator="equal">
      <formula>"4 = Already present, no action needed"</formula>
    </cfRule>
  </conditionalFormatting>
  <conditionalFormatting sqref="BK29">
    <cfRule type="cellIs" dxfId="419" priority="131" operator="equal">
      <formula>"0 = No answer/Not Applicable"</formula>
    </cfRule>
    <cfRule type="cellIs" dxfId="418" priority="132" operator="equal">
      <formula>"1 = Not present, needs to be developed"</formula>
    </cfRule>
    <cfRule type="cellIs" dxfId="417" priority="133" operator="equal">
      <formula>"2 = Needs a lot of strengthening"</formula>
    </cfRule>
    <cfRule type="cellIs" dxfId="416" priority="134" operator="equal">
      <formula>"3 = Needs some strengthening"</formula>
    </cfRule>
    <cfRule type="cellIs" dxfId="415" priority="135" operator="equal">
      <formula>"4 = Already present, no action needed"</formula>
    </cfRule>
  </conditionalFormatting>
  <conditionalFormatting sqref="BK30">
    <cfRule type="cellIs" dxfId="414" priority="126" operator="equal">
      <formula>"0 = No answer/Not Applicable"</formula>
    </cfRule>
    <cfRule type="cellIs" dxfId="413" priority="127" operator="equal">
      <formula>"1 = Not present, needs to be developed"</formula>
    </cfRule>
    <cfRule type="cellIs" dxfId="412" priority="128" operator="equal">
      <formula>"2 = Needs a lot of strengthening"</formula>
    </cfRule>
    <cfRule type="cellIs" dxfId="411" priority="129" operator="equal">
      <formula>"3 = Needs some strengthening"</formula>
    </cfRule>
    <cfRule type="cellIs" dxfId="410" priority="130" operator="equal">
      <formula>"4 = Already present, no action needed"</formula>
    </cfRule>
  </conditionalFormatting>
  <conditionalFormatting sqref="BK32">
    <cfRule type="cellIs" dxfId="409" priority="121" operator="equal">
      <formula>"0 = No answer/Not Applicable"</formula>
    </cfRule>
    <cfRule type="cellIs" dxfId="408" priority="122" operator="equal">
      <formula>"1 = Not present, needs to be developed"</formula>
    </cfRule>
    <cfRule type="cellIs" dxfId="407" priority="123" operator="equal">
      <formula>"2 = Needs a lot of strengthening"</formula>
    </cfRule>
    <cfRule type="cellIs" dxfId="406" priority="124" operator="equal">
      <formula>"3 = Needs some strengthening"</formula>
    </cfRule>
    <cfRule type="cellIs" dxfId="405" priority="125" operator="equal">
      <formula>"4 = Already present, no action needed"</formula>
    </cfRule>
  </conditionalFormatting>
  <conditionalFormatting sqref="BK34">
    <cfRule type="cellIs" dxfId="404" priority="116" operator="equal">
      <formula>"0 = No answer/Not Applicable"</formula>
    </cfRule>
    <cfRule type="cellIs" dxfId="403" priority="117" operator="equal">
      <formula>"1 = Not present, needs to be developed"</formula>
    </cfRule>
    <cfRule type="cellIs" dxfId="402" priority="118" operator="equal">
      <formula>"2 = Needs a lot of strengthening"</formula>
    </cfRule>
    <cfRule type="cellIs" dxfId="401" priority="119" operator="equal">
      <formula>"3 = Needs some strengthening"</formula>
    </cfRule>
    <cfRule type="cellIs" dxfId="400" priority="120" operator="equal">
      <formula>"4 = Already present, no action needed"</formula>
    </cfRule>
  </conditionalFormatting>
  <conditionalFormatting sqref="BK37">
    <cfRule type="cellIs" dxfId="399" priority="111" operator="equal">
      <formula>"0 = No answer/Not Applicable"</formula>
    </cfRule>
    <cfRule type="cellIs" dxfId="398" priority="112" operator="equal">
      <formula>"1 = Not present, needs to be developed"</formula>
    </cfRule>
    <cfRule type="cellIs" dxfId="397" priority="113" operator="equal">
      <formula>"2 = Needs a lot of strengthening"</formula>
    </cfRule>
    <cfRule type="cellIs" dxfId="396" priority="114" operator="equal">
      <formula>"3 = Needs some strengthening"</formula>
    </cfRule>
    <cfRule type="cellIs" dxfId="395" priority="115" operator="equal">
      <formula>"4 = Already present, no action needed"</formula>
    </cfRule>
  </conditionalFormatting>
  <conditionalFormatting sqref="BK38">
    <cfRule type="cellIs" dxfId="394" priority="106" operator="equal">
      <formula>"0 = No answer/Not Applicable"</formula>
    </cfRule>
    <cfRule type="cellIs" dxfId="393" priority="107" operator="equal">
      <formula>"1 = Not present, needs to be developed"</formula>
    </cfRule>
    <cfRule type="cellIs" dxfId="392" priority="108" operator="equal">
      <formula>"2 = Needs a lot of strengthening"</formula>
    </cfRule>
    <cfRule type="cellIs" dxfId="391" priority="109" operator="equal">
      <formula>"3 = Needs some strengthening"</formula>
    </cfRule>
    <cfRule type="cellIs" dxfId="390" priority="110" operator="equal">
      <formula>"4 = Already present, no action needed"</formula>
    </cfRule>
  </conditionalFormatting>
  <conditionalFormatting sqref="BK39">
    <cfRule type="cellIs" dxfId="389" priority="101" operator="equal">
      <formula>"0 = No answer/Not Applicable"</formula>
    </cfRule>
    <cfRule type="cellIs" dxfId="388" priority="102" operator="equal">
      <formula>"1 = Not present, needs to be developed"</formula>
    </cfRule>
    <cfRule type="cellIs" dxfId="387" priority="103" operator="equal">
      <formula>"2 = Needs a lot of strengthening"</formula>
    </cfRule>
    <cfRule type="cellIs" dxfId="386" priority="104" operator="equal">
      <formula>"3 = Needs some strengthening"</formula>
    </cfRule>
    <cfRule type="cellIs" dxfId="385" priority="105" operator="equal">
      <formula>"4 = Already present, no action needed"</formula>
    </cfRule>
  </conditionalFormatting>
  <conditionalFormatting sqref="BK41">
    <cfRule type="cellIs" dxfId="384" priority="96" operator="equal">
      <formula>"0 = No answer/Not Applicable"</formula>
    </cfRule>
    <cfRule type="cellIs" dxfId="383" priority="97" operator="equal">
      <formula>"1 = Not present, needs to be developed"</formula>
    </cfRule>
    <cfRule type="cellIs" dxfId="382" priority="98" operator="equal">
      <formula>"2 = Needs a lot of strengthening"</formula>
    </cfRule>
    <cfRule type="cellIs" dxfId="381" priority="99" operator="equal">
      <formula>"3 = Needs some strengthening"</formula>
    </cfRule>
    <cfRule type="cellIs" dxfId="380" priority="100" operator="equal">
      <formula>"4 = Already present, no action needed"</formula>
    </cfRule>
  </conditionalFormatting>
  <conditionalFormatting sqref="BK42">
    <cfRule type="cellIs" dxfId="379" priority="91" operator="equal">
      <formula>"0 = No answer/Not Applicable"</formula>
    </cfRule>
    <cfRule type="cellIs" dxfId="378" priority="92" operator="equal">
      <formula>"1 = Not present, needs to be developed"</formula>
    </cfRule>
    <cfRule type="cellIs" dxfId="377" priority="93" operator="equal">
      <formula>"2 = Needs a lot of strengthening"</formula>
    </cfRule>
    <cfRule type="cellIs" dxfId="376" priority="94" operator="equal">
      <formula>"3 = Needs some strengthening"</formula>
    </cfRule>
    <cfRule type="cellIs" dxfId="375" priority="95" operator="equal">
      <formula>"4 = Already present, no action needed"</formula>
    </cfRule>
  </conditionalFormatting>
  <conditionalFormatting sqref="BK43">
    <cfRule type="cellIs" dxfId="374" priority="86" operator="equal">
      <formula>"0 = No answer/Not Applicable"</formula>
    </cfRule>
    <cfRule type="cellIs" dxfId="373" priority="87" operator="equal">
      <formula>"1 = Not present, needs to be developed"</formula>
    </cfRule>
    <cfRule type="cellIs" dxfId="372" priority="88" operator="equal">
      <formula>"2 = Needs a lot of strengthening"</formula>
    </cfRule>
    <cfRule type="cellIs" dxfId="371" priority="89" operator="equal">
      <formula>"3 = Needs some strengthening"</formula>
    </cfRule>
    <cfRule type="cellIs" dxfId="370" priority="90" operator="equal">
      <formula>"4 = Already present, no action needed"</formula>
    </cfRule>
  </conditionalFormatting>
  <conditionalFormatting sqref="BK44">
    <cfRule type="cellIs" dxfId="369" priority="81" operator="equal">
      <formula>"0 = No answer/Not Applicable"</formula>
    </cfRule>
    <cfRule type="cellIs" dxfId="368" priority="82" operator="equal">
      <formula>"1 = Not present, needs to be developed"</formula>
    </cfRule>
    <cfRule type="cellIs" dxfId="367" priority="83" operator="equal">
      <formula>"2 = Needs a lot of strengthening"</formula>
    </cfRule>
    <cfRule type="cellIs" dxfId="366" priority="84" operator="equal">
      <formula>"3 = Needs some strengthening"</formula>
    </cfRule>
    <cfRule type="cellIs" dxfId="365" priority="85" operator="equal">
      <formula>"4 = Already present, no action needed"</formula>
    </cfRule>
  </conditionalFormatting>
  <conditionalFormatting sqref="BK45">
    <cfRule type="cellIs" dxfId="364" priority="76" operator="equal">
      <formula>"0 = No answer/Not Applicable"</formula>
    </cfRule>
    <cfRule type="cellIs" dxfId="363" priority="77" operator="equal">
      <formula>"1 = Not present, needs to be developed"</formula>
    </cfRule>
    <cfRule type="cellIs" dxfId="362" priority="78" operator="equal">
      <formula>"2 = Needs a lot of strengthening"</formula>
    </cfRule>
    <cfRule type="cellIs" dxfId="361" priority="79" operator="equal">
      <formula>"3 = Needs some strengthening"</formula>
    </cfRule>
    <cfRule type="cellIs" dxfId="360" priority="80" operator="equal">
      <formula>"4 = Already present, no action needed"</formula>
    </cfRule>
  </conditionalFormatting>
  <conditionalFormatting sqref="BK47">
    <cfRule type="cellIs" dxfId="359" priority="71" operator="equal">
      <formula>"0 = No answer/Not Applicable"</formula>
    </cfRule>
    <cfRule type="cellIs" dxfId="358" priority="72" operator="equal">
      <formula>"1 = Not present, needs to be developed"</formula>
    </cfRule>
    <cfRule type="cellIs" dxfId="357" priority="73" operator="equal">
      <formula>"2 = Needs a lot of strengthening"</formula>
    </cfRule>
    <cfRule type="cellIs" dxfId="356" priority="74" operator="equal">
      <formula>"3 = Needs some strengthening"</formula>
    </cfRule>
    <cfRule type="cellIs" dxfId="355" priority="75" operator="equal">
      <formula>"4 = Already present, no action needed"</formula>
    </cfRule>
  </conditionalFormatting>
  <conditionalFormatting sqref="BK48">
    <cfRule type="cellIs" dxfId="354" priority="66" operator="equal">
      <formula>"0 = No answer/Not Applicable"</formula>
    </cfRule>
    <cfRule type="cellIs" dxfId="353" priority="67" operator="equal">
      <formula>"1 = Not present, needs to be developed"</formula>
    </cfRule>
    <cfRule type="cellIs" dxfId="352" priority="68" operator="equal">
      <formula>"2 = Needs a lot of strengthening"</formula>
    </cfRule>
    <cfRule type="cellIs" dxfId="351" priority="69" operator="equal">
      <formula>"3 = Needs some strengthening"</formula>
    </cfRule>
    <cfRule type="cellIs" dxfId="350" priority="70" operator="equal">
      <formula>"4 = Already present, no action needed"</formula>
    </cfRule>
  </conditionalFormatting>
  <conditionalFormatting sqref="BK49">
    <cfRule type="cellIs" dxfId="349" priority="61" operator="equal">
      <formula>"0 = No answer/Not Applicable"</formula>
    </cfRule>
    <cfRule type="cellIs" dxfId="348" priority="62" operator="equal">
      <formula>"1 = Not present, needs to be developed"</formula>
    </cfRule>
    <cfRule type="cellIs" dxfId="347" priority="63" operator="equal">
      <formula>"2 = Needs a lot of strengthening"</formula>
    </cfRule>
    <cfRule type="cellIs" dxfId="346" priority="64" operator="equal">
      <formula>"3 = Needs some strengthening"</formula>
    </cfRule>
    <cfRule type="cellIs" dxfId="345" priority="65" operator="equal">
      <formula>"4 = Already present, no action needed"</formula>
    </cfRule>
  </conditionalFormatting>
  <conditionalFormatting sqref="BK50">
    <cfRule type="cellIs" dxfId="344" priority="56" operator="equal">
      <formula>"0 = No answer/Not Applicable"</formula>
    </cfRule>
    <cfRule type="cellIs" dxfId="343" priority="57" operator="equal">
      <formula>"1 = Not present, needs to be developed"</formula>
    </cfRule>
    <cfRule type="cellIs" dxfId="342" priority="58" operator="equal">
      <formula>"2 = Needs a lot of strengthening"</formula>
    </cfRule>
    <cfRule type="cellIs" dxfId="341" priority="59" operator="equal">
      <formula>"3 = Needs some strengthening"</formula>
    </cfRule>
    <cfRule type="cellIs" dxfId="340" priority="60" operator="equal">
      <formula>"4 = Already present, no action needed"</formula>
    </cfRule>
  </conditionalFormatting>
  <conditionalFormatting sqref="BK53">
    <cfRule type="cellIs" dxfId="339" priority="51" operator="equal">
      <formula>"0 = No answer/Not Applicable"</formula>
    </cfRule>
    <cfRule type="cellIs" dxfId="338" priority="52" operator="equal">
      <formula>"1 = Not present, needs to be developed"</formula>
    </cfRule>
    <cfRule type="cellIs" dxfId="337" priority="53" operator="equal">
      <formula>"2 = Needs a lot of strengthening"</formula>
    </cfRule>
    <cfRule type="cellIs" dxfId="336" priority="54" operator="equal">
      <formula>"3 = Needs some strengthening"</formula>
    </cfRule>
    <cfRule type="cellIs" dxfId="335" priority="55" operator="equal">
      <formula>"4 = Already present, no action needed"</formula>
    </cfRule>
  </conditionalFormatting>
  <conditionalFormatting sqref="BK54">
    <cfRule type="cellIs" dxfId="334" priority="46" operator="equal">
      <formula>"0 = No answer/Not Applicable"</formula>
    </cfRule>
    <cfRule type="cellIs" dxfId="333" priority="47" operator="equal">
      <formula>"1 = Not present, needs to be developed"</formula>
    </cfRule>
    <cfRule type="cellIs" dxfId="332" priority="48" operator="equal">
      <formula>"2 = Needs a lot of strengthening"</formula>
    </cfRule>
    <cfRule type="cellIs" dxfId="331" priority="49" operator="equal">
      <formula>"3 = Needs some strengthening"</formula>
    </cfRule>
    <cfRule type="cellIs" dxfId="330" priority="50" operator="equal">
      <formula>"4 = Already present, no action needed"</formula>
    </cfRule>
  </conditionalFormatting>
  <conditionalFormatting sqref="BK56">
    <cfRule type="cellIs" dxfId="329" priority="41" operator="equal">
      <formula>"0 = No answer/Not Applicable"</formula>
    </cfRule>
    <cfRule type="cellIs" dxfId="328" priority="42" operator="equal">
      <formula>"1 = Not present, needs to be developed"</formula>
    </cfRule>
    <cfRule type="cellIs" dxfId="327" priority="43" operator="equal">
      <formula>"2 = Needs a lot of strengthening"</formula>
    </cfRule>
    <cfRule type="cellIs" dxfId="326" priority="44" operator="equal">
      <formula>"3 = Needs some strengthening"</formula>
    </cfRule>
    <cfRule type="cellIs" dxfId="325" priority="45" operator="equal">
      <formula>"4 = Already present, no action needed"</formula>
    </cfRule>
  </conditionalFormatting>
  <conditionalFormatting sqref="BK57">
    <cfRule type="cellIs" dxfId="324" priority="36" operator="equal">
      <formula>"0 = No answer/Not Applicable"</formula>
    </cfRule>
    <cfRule type="cellIs" dxfId="323" priority="37" operator="equal">
      <formula>"1 = Not present, needs to be developed"</formula>
    </cfRule>
    <cfRule type="cellIs" dxfId="322" priority="38" operator="equal">
      <formula>"2 = Needs a lot of strengthening"</formula>
    </cfRule>
    <cfRule type="cellIs" dxfId="321" priority="39" operator="equal">
      <formula>"3 = Needs some strengthening"</formula>
    </cfRule>
    <cfRule type="cellIs" dxfId="320" priority="40" operator="equal">
      <formula>"4 = Already present, no action needed"</formula>
    </cfRule>
  </conditionalFormatting>
  <conditionalFormatting sqref="BK58">
    <cfRule type="cellIs" dxfId="319" priority="31" operator="equal">
      <formula>"0 = No answer/Not Applicable"</formula>
    </cfRule>
    <cfRule type="cellIs" dxfId="318" priority="32" operator="equal">
      <formula>"1 = Not present, needs to be developed"</formula>
    </cfRule>
    <cfRule type="cellIs" dxfId="317" priority="33" operator="equal">
      <formula>"2 = Needs a lot of strengthening"</formula>
    </cfRule>
    <cfRule type="cellIs" dxfId="316" priority="34" operator="equal">
      <formula>"3 = Needs some strengthening"</formula>
    </cfRule>
    <cfRule type="cellIs" dxfId="315" priority="35" operator="equal">
      <formula>"4 = Already present, no action needed"</formula>
    </cfRule>
  </conditionalFormatting>
  <conditionalFormatting sqref="BK59">
    <cfRule type="cellIs" dxfId="314" priority="26" operator="equal">
      <formula>"0 = No answer/Not Applicable"</formula>
    </cfRule>
    <cfRule type="cellIs" dxfId="313" priority="27" operator="equal">
      <formula>"1 = Not present, needs to be developed"</formula>
    </cfRule>
    <cfRule type="cellIs" dxfId="312" priority="28" operator="equal">
      <formula>"2 = Needs a lot of strengthening"</formula>
    </cfRule>
    <cfRule type="cellIs" dxfId="311" priority="29" operator="equal">
      <formula>"3 = Needs some strengthening"</formula>
    </cfRule>
    <cfRule type="cellIs" dxfId="310" priority="30" operator="equal">
      <formula>"4 = Already present, no action needed"</formula>
    </cfRule>
  </conditionalFormatting>
  <conditionalFormatting sqref="BK60">
    <cfRule type="cellIs" dxfId="309" priority="21" operator="equal">
      <formula>"0 = No answer/Not Applicable"</formula>
    </cfRule>
    <cfRule type="cellIs" dxfId="308" priority="22" operator="equal">
      <formula>"1 = Not present, needs to be developed"</formula>
    </cfRule>
    <cfRule type="cellIs" dxfId="307" priority="23" operator="equal">
      <formula>"2 = Needs a lot of strengthening"</formula>
    </cfRule>
    <cfRule type="cellIs" dxfId="306" priority="24" operator="equal">
      <formula>"3 = Needs some strengthening"</formula>
    </cfRule>
    <cfRule type="cellIs" dxfId="305" priority="25" operator="equal">
      <formula>"4 = Already present, no action needed"</formula>
    </cfRule>
  </conditionalFormatting>
  <conditionalFormatting sqref="BK61">
    <cfRule type="cellIs" dxfId="304" priority="16" operator="equal">
      <formula>"0 = No answer/Not Applicable"</formula>
    </cfRule>
    <cfRule type="cellIs" dxfId="303" priority="17" operator="equal">
      <formula>"1 = Not present, needs to be developed"</formula>
    </cfRule>
    <cfRule type="cellIs" dxfId="302" priority="18" operator="equal">
      <formula>"2 = Needs a lot of strengthening"</formula>
    </cfRule>
    <cfRule type="cellIs" dxfId="301" priority="19" operator="equal">
      <formula>"3 = Needs some strengthening"</formula>
    </cfRule>
    <cfRule type="cellIs" dxfId="300" priority="20" operator="equal">
      <formula>"4 = Already present, no action needed"</formula>
    </cfRule>
  </conditionalFormatting>
  <conditionalFormatting sqref="BK62">
    <cfRule type="cellIs" dxfId="299" priority="11" operator="equal">
      <formula>"0 = No answer/Not Applicable"</formula>
    </cfRule>
    <cfRule type="cellIs" dxfId="298" priority="12" operator="equal">
      <formula>"1 = Not present, needs to be developed"</formula>
    </cfRule>
    <cfRule type="cellIs" dxfId="297" priority="13" operator="equal">
      <formula>"2 = Needs a lot of strengthening"</formula>
    </cfRule>
    <cfRule type="cellIs" dxfId="296" priority="14" operator="equal">
      <formula>"3 = Needs some strengthening"</formula>
    </cfRule>
    <cfRule type="cellIs" dxfId="295" priority="15" operator="equal">
      <formula>"4 = Already present, no action needed"</formula>
    </cfRule>
  </conditionalFormatting>
  <conditionalFormatting sqref="BK63">
    <cfRule type="cellIs" dxfId="294" priority="6" operator="equal">
      <formula>"0 = No answer/Not Applicable"</formula>
    </cfRule>
    <cfRule type="cellIs" dxfId="293" priority="7" operator="equal">
      <formula>"1 = Not present, needs to be developed"</formula>
    </cfRule>
    <cfRule type="cellIs" dxfId="292" priority="8" operator="equal">
      <formula>"2 = Needs a lot of strengthening"</formula>
    </cfRule>
    <cfRule type="cellIs" dxfId="291" priority="9" operator="equal">
      <formula>"3 = Needs some strengthening"</formula>
    </cfRule>
    <cfRule type="cellIs" dxfId="290" priority="10" operator="equal">
      <formula>"4 = Already present, no action needed"</formula>
    </cfRule>
  </conditionalFormatting>
  <conditionalFormatting sqref="BK64">
    <cfRule type="cellIs" dxfId="289" priority="1" operator="equal">
      <formula>"0 = No answer/Not Applicable"</formula>
    </cfRule>
    <cfRule type="cellIs" dxfId="288" priority="2" operator="equal">
      <formula>"1 = Not present, needs to be developed"</formula>
    </cfRule>
    <cfRule type="cellIs" dxfId="287" priority="3" operator="equal">
      <formula>"2 = Needs a lot of strengthening"</formula>
    </cfRule>
    <cfRule type="cellIs" dxfId="286" priority="4" operator="equal">
      <formula>"3 = Needs some strengthening"</formula>
    </cfRule>
    <cfRule type="cellIs" dxfId="285" priority="5" operator="equal">
      <formula>"4 = Already present, no action needed"</formula>
    </cfRule>
  </conditionalFormatting>
  <pageMargins left="0.7" right="0.7" top="0.75" bottom="0.75" header="0.3" footer="0.3"/>
  <pageSetup orientation="portrait" horizontalDpi="1200" verticalDpi="12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V65"/>
  <sheetViews>
    <sheetView zoomScale="150" zoomScaleNormal="150" workbookViewId="0">
      <selection activeCell="B20" sqref="B20"/>
    </sheetView>
  </sheetViews>
  <sheetFormatPr defaultColWidth="8.85546875" defaultRowHeight="15"/>
  <cols>
    <col min="2" max="2" width="8.85546875" customWidth="1"/>
    <col min="22" max="22" width="8.85546875" style="79"/>
  </cols>
  <sheetData>
    <row r="1" spans="1:22">
      <c r="A1" s="102"/>
      <c r="B1" s="103"/>
      <c r="C1" s="103"/>
      <c r="D1" s="103"/>
      <c r="E1" s="103"/>
      <c r="F1" s="103"/>
      <c r="G1" s="103"/>
      <c r="H1" s="103"/>
      <c r="I1" s="103"/>
      <c r="J1" s="103"/>
      <c r="K1" s="103"/>
      <c r="L1" s="103"/>
      <c r="M1" s="103"/>
      <c r="N1" s="103"/>
      <c r="O1" s="103"/>
      <c r="P1" s="103"/>
      <c r="Q1" s="103"/>
      <c r="R1" s="103"/>
      <c r="S1" s="103"/>
      <c r="T1" s="103"/>
      <c r="U1" s="103"/>
      <c r="V1" s="83"/>
    </row>
    <row r="2" spans="1:22">
      <c r="A2" s="104"/>
      <c r="B2" s="79"/>
      <c r="C2" s="79"/>
      <c r="D2" s="79"/>
      <c r="E2" s="79"/>
      <c r="F2" s="79"/>
      <c r="G2" s="79"/>
      <c r="H2" s="79"/>
      <c r="I2" s="79"/>
      <c r="J2" s="79"/>
      <c r="K2" s="79"/>
      <c r="L2" s="79"/>
      <c r="M2" s="79"/>
      <c r="N2" s="79"/>
      <c r="O2" s="79"/>
      <c r="P2" s="79"/>
      <c r="Q2" s="79"/>
      <c r="R2" s="79"/>
      <c r="S2" s="79"/>
      <c r="T2" s="79"/>
      <c r="U2" s="79"/>
      <c r="V2" s="84"/>
    </row>
    <row r="3" spans="1:22">
      <c r="A3" s="104"/>
      <c r="B3" s="79"/>
      <c r="C3" s="79"/>
      <c r="D3" s="79"/>
      <c r="E3" s="79"/>
      <c r="F3" s="79"/>
      <c r="G3" s="79"/>
      <c r="H3" s="79"/>
      <c r="I3" s="79"/>
      <c r="J3" s="79"/>
      <c r="K3" s="79"/>
      <c r="L3" s="79"/>
      <c r="M3" s="79"/>
      <c r="N3" s="79"/>
      <c r="O3" s="79"/>
      <c r="P3" s="79"/>
      <c r="Q3" s="79"/>
      <c r="R3" s="79"/>
      <c r="S3" s="79"/>
      <c r="T3" s="79"/>
      <c r="U3" s="79"/>
      <c r="V3" s="84"/>
    </row>
    <row r="4" spans="1:22">
      <c r="A4" s="104"/>
      <c r="B4" s="79"/>
      <c r="C4" s="79"/>
      <c r="D4" s="79"/>
      <c r="E4" s="79"/>
      <c r="F4" s="79"/>
      <c r="G4" s="79"/>
      <c r="H4" s="79"/>
      <c r="I4" s="79"/>
      <c r="J4" s="79"/>
      <c r="K4" s="79"/>
      <c r="L4" s="79"/>
      <c r="M4" s="79"/>
      <c r="N4" s="79"/>
      <c r="O4" s="79"/>
      <c r="P4" s="79"/>
      <c r="Q4" s="79"/>
      <c r="R4" s="79"/>
      <c r="S4" s="79"/>
      <c r="T4" s="79"/>
      <c r="U4" s="79"/>
      <c r="V4" s="84"/>
    </row>
    <row r="5" spans="1:22">
      <c r="A5" s="104"/>
      <c r="B5" s="79"/>
      <c r="C5" s="79"/>
      <c r="D5" s="79"/>
      <c r="E5" s="79"/>
      <c r="F5" s="79"/>
      <c r="G5" s="79"/>
      <c r="H5" s="79"/>
      <c r="I5" s="79"/>
      <c r="J5" s="79"/>
      <c r="K5" s="79"/>
      <c r="L5" s="79"/>
      <c r="M5" s="79"/>
      <c r="N5" s="79"/>
      <c r="O5" s="79"/>
      <c r="P5" s="79"/>
      <c r="Q5" s="79"/>
      <c r="R5" s="79"/>
      <c r="S5" s="79"/>
      <c r="T5" s="79"/>
      <c r="U5" s="79"/>
      <c r="V5" s="84"/>
    </row>
    <row r="6" spans="1:22">
      <c r="A6" s="104"/>
      <c r="B6" s="79"/>
      <c r="C6" s="79"/>
      <c r="D6" s="79"/>
      <c r="E6" s="79"/>
      <c r="F6" s="79"/>
      <c r="G6" s="79"/>
      <c r="H6" s="79"/>
      <c r="I6" s="79"/>
      <c r="J6" s="79"/>
      <c r="K6" s="79"/>
      <c r="L6" s="79"/>
      <c r="M6" s="79"/>
      <c r="N6" s="79"/>
      <c r="O6" s="79"/>
      <c r="P6" s="79"/>
      <c r="Q6" s="79"/>
      <c r="R6" s="79"/>
      <c r="S6" s="79"/>
      <c r="T6" s="79"/>
      <c r="U6" s="79"/>
      <c r="V6" s="84"/>
    </row>
    <row r="7" spans="1:22">
      <c r="A7" s="104"/>
      <c r="B7" s="79"/>
      <c r="C7" s="79"/>
      <c r="D7" s="79"/>
      <c r="E7" s="79"/>
      <c r="F7" s="79"/>
      <c r="G7" s="79"/>
      <c r="H7" s="79"/>
      <c r="I7" s="79"/>
      <c r="J7" s="79"/>
      <c r="K7" s="79"/>
      <c r="L7" s="79"/>
      <c r="M7" s="79"/>
      <c r="N7" s="79"/>
      <c r="O7" s="79"/>
      <c r="P7" s="79"/>
      <c r="Q7" s="79"/>
      <c r="R7" s="79"/>
      <c r="S7" s="79"/>
      <c r="T7" s="79"/>
      <c r="U7" s="79"/>
      <c r="V7" s="84"/>
    </row>
    <row r="8" spans="1:22">
      <c r="A8" s="104"/>
      <c r="B8" s="79"/>
      <c r="C8" s="79"/>
      <c r="D8" s="79"/>
      <c r="E8" s="79"/>
      <c r="F8" s="79"/>
      <c r="G8" s="79"/>
      <c r="H8" s="79"/>
      <c r="I8" s="79"/>
      <c r="J8" s="79"/>
      <c r="K8" s="79"/>
      <c r="L8" s="79"/>
      <c r="M8" s="79"/>
      <c r="N8" s="79"/>
      <c r="O8" s="79"/>
      <c r="P8" s="79"/>
      <c r="Q8" s="79"/>
      <c r="R8" s="79"/>
      <c r="S8" s="79"/>
      <c r="T8" s="79"/>
      <c r="U8" s="79"/>
      <c r="V8" s="84"/>
    </row>
    <row r="9" spans="1:22">
      <c r="A9" s="104"/>
      <c r="B9" s="79"/>
      <c r="C9" s="79"/>
      <c r="D9" s="79"/>
      <c r="E9" s="79"/>
      <c r="F9" s="79"/>
      <c r="G9" s="79"/>
      <c r="H9" s="79"/>
      <c r="I9" s="79"/>
      <c r="J9" s="79"/>
      <c r="K9" s="79"/>
      <c r="L9" s="79"/>
      <c r="M9" s="79"/>
      <c r="N9" s="79"/>
      <c r="O9" s="79"/>
      <c r="P9" s="79"/>
      <c r="Q9" s="79"/>
      <c r="R9" s="79"/>
      <c r="S9" s="79"/>
      <c r="T9" s="79"/>
      <c r="U9" s="79"/>
      <c r="V9" s="84"/>
    </row>
    <row r="10" spans="1:22">
      <c r="A10" s="104"/>
      <c r="B10" s="79"/>
      <c r="C10" s="79"/>
      <c r="D10" s="79"/>
      <c r="E10" s="79"/>
      <c r="F10" s="79"/>
      <c r="G10" s="79"/>
      <c r="H10" s="79"/>
      <c r="I10" s="79"/>
      <c r="J10" s="79"/>
      <c r="K10" s="79"/>
      <c r="L10" s="79"/>
      <c r="M10" s="79"/>
      <c r="N10" s="79"/>
      <c r="O10" s="79"/>
      <c r="P10" s="79"/>
      <c r="Q10" s="79"/>
      <c r="R10" s="79"/>
      <c r="S10" s="79"/>
      <c r="T10" s="79"/>
      <c r="U10" s="79"/>
      <c r="V10" s="84"/>
    </row>
    <row r="11" spans="1:22">
      <c r="A11" s="104"/>
      <c r="B11" s="79"/>
      <c r="C11" s="79"/>
      <c r="D11" s="79"/>
      <c r="E11" s="79"/>
      <c r="F11" s="79"/>
      <c r="G11" s="79"/>
      <c r="H11" s="79"/>
      <c r="I11" s="79"/>
      <c r="J11" s="79"/>
      <c r="K11" s="79"/>
      <c r="L11" s="79"/>
      <c r="M11" s="79"/>
      <c r="N11" s="79"/>
      <c r="O11" s="79"/>
      <c r="P11" s="79"/>
      <c r="Q11" s="79"/>
      <c r="R11" s="79"/>
      <c r="S11" s="79"/>
      <c r="T11" s="79"/>
      <c r="U11" s="79"/>
      <c r="V11" s="84"/>
    </row>
    <row r="12" spans="1:22">
      <c r="A12" s="104"/>
      <c r="B12" s="79"/>
      <c r="C12" s="79"/>
      <c r="D12" s="79"/>
      <c r="E12" s="79"/>
      <c r="F12" s="79"/>
      <c r="G12" s="79"/>
      <c r="H12" s="79"/>
      <c r="I12" s="79"/>
      <c r="J12" s="79"/>
      <c r="K12" s="79"/>
      <c r="L12" s="79"/>
      <c r="M12" s="79"/>
      <c r="N12" s="79"/>
      <c r="O12" s="79"/>
      <c r="P12" s="79"/>
      <c r="Q12" s="79"/>
      <c r="R12" s="79"/>
      <c r="S12" s="79"/>
      <c r="T12" s="79"/>
      <c r="U12" s="79"/>
      <c r="V12" s="84"/>
    </row>
    <row r="13" spans="1:22">
      <c r="A13" s="104"/>
      <c r="B13" s="79"/>
      <c r="C13" s="79"/>
      <c r="D13" s="79"/>
      <c r="E13" s="79"/>
      <c r="F13" s="79"/>
      <c r="G13" s="79"/>
      <c r="H13" s="79"/>
      <c r="I13" s="79"/>
      <c r="J13" s="79"/>
      <c r="K13" s="79"/>
      <c r="L13" s="79"/>
      <c r="M13" s="79"/>
      <c r="N13" s="79"/>
      <c r="O13" s="79"/>
      <c r="P13" s="79"/>
      <c r="Q13" s="79"/>
      <c r="R13" s="79"/>
      <c r="S13" s="79"/>
      <c r="T13" s="79"/>
      <c r="U13" s="79"/>
      <c r="V13" s="84"/>
    </row>
    <row r="14" spans="1:22">
      <c r="A14" s="104"/>
      <c r="B14" s="79"/>
      <c r="C14" s="79"/>
      <c r="D14" s="79"/>
      <c r="E14" s="79"/>
      <c r="F14" s="79"/>
      <c r="G14" s="79"/>
      <c r="H14" s="79"/>
      <c r="I14" s="79"/>
      <c r="J14" s="79"/>
      <c r="K14" s="79"/>
      <c r="L14" s="79"/>
      <c r="M14" s="79"/>
      <c r="N14" s="79"/>
      <c r="O14" s="79"/>
      <c r="P14" s="79"/>
      <c r="Q14" s="79"/>
      <c r="R14" s="79"/>
      <c r="S14" s="79"/>
      <c r="T14" s="79"/>
      <c r="U14" s="79"/>
      <c r="V14" s="84"/>
    </row>
    <row r="15" spans="1:22">
      <c r="A15" s="104"/>
      <c r="B15" s="79"/>
      <c r="C15" s="79"/>
      <c r="D15" s="79"/>
      <c r="E15" s="79"/>
      <c r="F15" s="79"/>
      <c r="G15" s="79"/>
      <c r="H15" s="79"/>
      <c r="I15" s="79"/>
      <c r="J15" s="79"/>
      <c r="K15" s="79"/>
      <c r="L15" s="79"/>
      <c r="M15" s="79"/>
      <c r="N15" s="79"/>
      <c r="O15" s="79"/>
      <c r="P15" s="79"/>
      <c r="Q15" s="79"/>
      <c r="R15" s="79"/>
      <c r="S15" s="79"/>
      <c r="T15" s="79"/>
      <c r="U15" s="79"/>
      <c r="V15" s="84"/>
    </row>
    <row r="16" spans="1:22">
      <c r="A16" s="104"/>
      <c r="B16" s="79"/>
      <c r="C16" s="79"/>
      <c r="D16" s="79"/>
      <c r="E16" s="79"/>
      <c r="F16" s="79"/>
      <c r="G16" s="79"/>
      <c r="H16" s="79"/>
      <c r="I16" s="79"/>
      <c r="J16" s="79"/>
      <c r="K16" s="79"/>
      <c r="L16" s="79"/>
      <c r="M16" s="79"/>
      <c r="N16" s="79"/>
      <c r="O16" s="79"/>
      <c r="P16" s="79"/>
      <c r="Q16" s="79"/>
      <c r="R16" s="79"/>
      <c r="S16" s="79"/>
      <c r="T16" s="79"/>
      <c r="U16" s="79"/>
      <c r="V16" s="84"/>
    </row>
    <row r="17" spans="1:22">
      <c r="A17" s="104"/>
      <c r="B17" s="79"/>
      <c r="C17" s="79"/>
      <c r="D17" s="79"/>
      <c r="E17" s="79"/>
      <c r="F17" s="79"/>
      <c r="G17" s="79"/>
      <c r="H17" s="79"/>
      <c r="I17" s="79"/>
      <c r="J17" s="79"/>
      <c r="K17" s="79"/>
      <c r="L17" s="79"/>
      <c r="M17" s="79"/>
      <c r="N17" s="79"/>
      <c r="O17" s="79"/>
      <c r="P17" s="79"/>
      <c r="Q17" s="79"/>
      <c r="R17" s="79"/>
      <c r="S17" s="79"/>
      <c r="T17" s="79"/>
      <c r="U17" s="79"/>
      <c r="V17" s="84"/>
    </row>
    <row r="18" spans="1:22">
      <c r="A18" s="104"/>
      <c r="B18" s="79"/>
      <c r="C18" s="79"/>
      <c r="D18" s="79"/>
      <c r="E18" s="79"/>
      <c r="F18" s="79"/>
      <c r="G18" s="79"/>
      <c r="H18" s="79"/>
      <c r="I18" s="79"/>
      <c r="J18" s="79"/>
      <c r="K18" s="79"/>
      <c r="L18" s="79"/>
      <c r="M18" s="79"/>
      <c r="N18" s="79"/>
      <c r="O18" s="79"/>
      <c r="P18" s="79"/>
      <c r="Q18" s="79"/>
      <c r="R18" s="79"/>
      <c r="S18" s="79"/>
      <c r="T18" s="79"/>
      <c r="U18" s="79"/>
      <c r="V18" s="84"/>
    </row>
    <row r="19" spans="1:22">
      <c r="A19" s="104"/>
      <c r="B19" s="79"/>
      <c r="C19" s="79"/>
      <c r="D19" s="79"/>
      <c r="E19" s="79"/>
      <c r="F19" s="79"/>
      <c r="G19" s="79"/>
      <c r="H19" s="79"/>
      <c r="I19" s="79"/>
      <c r="J19" s="79"/>
      <c r="K19" s="79"/>
      <c r="L19" s="79"/>
      <c r="M19" s="79"/>
      <c r="N19" s="79"/>
      <c r="O19" s="79"/>
      <c r="P19" s="79"/>
      <c r="Q19" s="79"/>
      <c r="R19" s="79"/>
      <c r="S19" s="79"/>
      <c r="T19" s="79"/>
      <c r="U19" s="79"/>
      <c r="V19" s="84"/>
    </row>
    <row r="20" spans="1:22">
      <c r="A20" s="104"/>
      <c r="B20" s="79"/>
      <c r="C20" s="79"/>
      <c r="D20" s="79"/>
      <c r="E20" s="79"/>
      <c r="F20" s="79"/>
      <c r="G20" s="79"/>
      <c r="H20" s="79"/>
      <c r="I20" s="79"/>
      <c r="J20" s="79"/>
      <c r="K20" s="79"/>
      <c r="L20" s="79"/>
      <c r="M20" s="79"/>
      <c r="N20" s="79"/>
      <c r="O20" s="79"/>
      <c r="P20" s="79"/>
      <c r="Q20" s="79"/>
      <c r="R20" s="79"/>
      <c r="S20" s="79"/>
      <c r="T20" s="79"/>
      <c r="U20" s="79"/>
      <c r="V20" s="84"/>
    </row>
    <row r="21" spans="1:22">
      <c r="A21" s="104"/>
      <c r="B21" s="79"/>
      <c r="C21" s="79"/>
      <c r="D21" s="79"/>
      <c r="E21" s="79"/>
      <c r="F21" s="79"/>
      <c r="G21" s="79"/>
      <c r="H21" s="79"/>
      <c r="I21" s="79"/>
      <c r="J21" s="79"/>
      <c r="K21" s="79"/>
      <c r="L21" s="79"/>
      <c r="M21" s="79"/>
      <c r="N21" s="79"/>
      <c r="O21" s="79"/>
      <c r="P21" s="79"/>
      <c r="Q21" s="79"/>
      <c r="R21" s="79"/>
      <c r="S21" s="79"/>
      <c r="T21" s="79"/>
      <c r="U21" s="79"/>
      <c r="V21" s="84"/>
    </row>
    <row r="22" spans="1:22">
      <c r="A22" s="104"/>
      <c r="B22" s="79"/>
      <c r="C22" s="79"/>
      <c r="D22" s="79"/>
      <c r="E22" s="79"/>
      <c r="F22" s="79"/>
      <c r="G22" s="79"/>
      <c r="H22" s="79"/>
      <c r="I22" s="79"/>
      <c r="J22" s="79"/>
      <c r="K22" s="79"/>
      <c r="L22" s="79"/>
      <c r="M22" s="79"/>
      <c r="N22" s="79"/>
      <c r="O22" s="79"/>
      <c r="P22" s="79"/>
      <c r="Q22" s="79"/>
      <c r="R22" s="79"/>
      <c r="S22" s="79"/>
      <c r="T22" s="79"/>
      <c r="U22" s="79"/>
      <c r="V22" s="84"/>
    </row>
    <row r="23" spans="1:22">
      <c r="A23" s="104"/>
      <c r="B23" s="79"/>
      <c r="C23" s="79"/>
      <c r="D23" s="79"/>
      <c r="E23" s="79"/>
      <c r="F23" s="79"/>
      <c r="G23" s="79"/>
      <c r="H23" s="79"/>
      <c r="I23" s="79"/>
      <c r="J23" s="79"/>
      <c r="K23" s="79"/>
      <c r="L23" s="79"/>
      <c r="M23" s="79"/>
      <c r="N23" s="79"/>
      <c r="O23" s="79"/>
      <c r="P23" s="79"/>
      <c r="Q23" s="79"/>
      <c r="R23" s="79"/>
      <c r="S23" s="79"/>
      <c r="T23" s="79"/>
      <c r="U23" s="79"/>
      <c r="V23" s="84"/>
    </row>
    <row r="24" spans="1:22">
      <c r="A24" s="104"/>
      <c r="B24" s="79"/>
      <c r="C24" s="79"/>
      <c r="D24" s="79"/>
      <c r="E24" s="79"/>
      <c r="F24" s="79"/>
      <c r="G24" s="79"/>
      <c r="H24" s="79"/>
      <c r="I24" s="79"/>
      <c r="J24" s="79"/>
      <c r="K24" s="79"/>
      <c r="L24" s="79"/>
      <c r="M24" s="79"/>
      <c r="N24" s="79"/>
      <c r="O24" s="79"/>
      <c r="P24" s="79"/>
      <c r="Q24" s="79"/>
      <c r="R24" s="79"/>
      <c r="S24" s="79"/>
      <c r="T24" s="79"/>
      <c r="U24" s="79"/>
      <c r="V24" s="84"/>
    </row>
    <row r="25" spans="1:22">
      <c r="A25" s="104"/>
      <c r="B25" s="79"/>
      <c r="C25" s="79"/>
      <c r="D25" s="79"/>
      <c r="E25" s="79"/>
      <c r="F25" s="79"/>
      <c r="G25" s="79"/>
      <c r="H25" s="79"/>
      <c r="I25" s="79"/>
      <c r="J25" s="79"/>
      <c r="K25" s="79"/>
      <c r="L25" s="79"/>
      <c r="M25" s="79"/>
      <c r="N25" s="79"/>
      <c r="O25" s="79"/>
      <c r="P25" s="79"/>
      <c r="Q25" s="79"/>
      <c r="R25" s="79"/>
      <c r="S25" s="79"/>
      <c r="T25" s="79"/>
      <c r="U25" s="79"/>
      <c r="V25" s="84"/>
    </row>
    <row r="26" spans="1:22">
      <c r="A26" s="104"/>
      <c r="B26" s="79"/>
      <c r="C26" s="79"/>
      <c r="D26" s="79"/>
      <c r="E26" s="79"/>
      <c r="F26" s="79"/>
      <c r="G26" s="79"/>
      <c r="H26" s="79"/>
      <c r="I26" s="79"/>
      <c r="J26" s="79"/>
      <c r="K26" s="79"/>
      <c r="L26" s="79"/>
      <c r="M26" s="79"/>
      <c r="N26" s="79"/>
      <c r="O26" s="79"/>
      <c r="P26" s="79"/>
      <c r="Q26" s="79"/>
      <c r="R26" s="79"/>
      <c r="S26" s="79"/>
      <c r="T26" s="79"/>
      <c r="U26" s="79"/>
      <c r="V26" s="84"/>
    </row>
    <row r="27" spans="1:22">
      <c r="A27" s="104"/>
      <c r="B27" s="79"/>
      <c r="C27" s="79"/>
      <c r="D27" s="79"/>
      <c r="E27" s="79"/>
      <c r="F27" s="79"/>
      <c r="G27" s="79"/>
      <c r="H27" s="79"/>
      <c r="I27" s="79"/>
      <c r="J27" s="79"/>
      <c r="K27" s="79"/>
      <c r="L27" s="79"/>
      <c r="M27" s="79"/>
      <c r="N27" s="79"/>
      <c r="O27" s="79"/>
      <c r="P27" s="79"/>
      <c r="Q27" s="79"/>
      <c r="R27" s="79"/>
      <c r="S27" s="79"/>
      <c r="T27" s="79"/>
      <c r="U27" s="79"/>
      <c r="V27" s="84"/>
    </row>
    <row r="28" spans="1:22">
      <c r="A28" s="104"/>
      <c r="B28" s="79"/>
      <c r="C28" s="79"/>
      <c r="D28" s="79"/>
      <c r="E28" s="79"/>
      <c r="F28" s="79"/>
      <c r="G28" s="79"/>
      <c r="H28" s="79"/>
      <c r="I28" s="79"/>
      <c r="J28" s="79"/>
      <c r="K28" s="79"/>
      <c r="L28" s="79"/>
      <c r="M28" s="79"/>
      <c r="N28" s="79"/>
      <c r="O28" s="79"/>
      <c r="P28" s="79"/>
      <c r="Q28" s="79"/>
      <c r="R28" s="79"/>
      <c r="S28" s="79"/>
      <c r="T28" s="79"/>
      <c r="U28" s="79"/>
      <c r="V28" s="84"/>
    </row>
    <row r="29" spans="1:22">
      <c r="A29" s="104"/>
      <c r="B29" s="79"/>
      <c r="C29" s="79"/>
      <c r="D29" s="79"/>
      <c r="E29" s="79"/>
      <c r="F29" s="79"/>
      <c r="G29" s="79"/>
      <c r="H29" s="79"/>
      <c r="I29" s="79"/>
      <c r="J29" s="79"/>
      <c r="K29" s="79"/>
      <c r="L29" s="79"/>
      <c r="M29" s="79"/>
      <c r="N29" s="79"/>
      <c r="O29" s="79"/>
      <c r="P29" s="79"/>
      <c r="Q29" s="79"/>
      <c r="R29" s="79"/>
      <c r="S29" s="79"/>
      <c r="T29" s="79"/>
      <c r="U29" s="79"/>
      <c r="V29" s="84"/>
    </row>
    <row r="30" spans="1:22">
      <c r="A30" s="104"/>
      <c r="B30" s="79"/>
      <c r="C30" s="79"/>
      <c r="D30" s="79"/>
      <c r="E30" s="79"/>
      <c r="F30" s="79"/>
      <c r="G30" s="79"/>
      <c r="H30" s="79"/>
      <c r="I30" s="79"/>
      <c r="J30" s="79"/>
      <c r="K30" s="79"/>
      <c r="L30" s="79"/>
      <c r="M30" s="79"/>
      <c r="N30" s="79"/>
      <c r="O30" s="79"/>
      <c r="P30" s="79"/>
      <c r="Q30" s="79"/>
      <c r="R30" s="79"/>
      <c r="S30" s="79"/>
      <c r="T30" s="79"/>
      <c r="U30" s="79"/>
      <c r="V30" s="84"/>
    </row>
    <row r="31" spans="1:22">
      <c r="A31" s="104"/>
      <c r="B31" s="79"/>
      <c r="C31" s="79"/>
      <c r="D31" s="79"/>
      <c r="E31" s="79"/>
      <c r="F31" s="79"/>
      <c r="G31" s="79"/>
      <c r="H31" s="79"/>
      <c r="I31" s="79"/>
      <c r="J31" s="79"/>
      <c r="K31" s="79"/>
      <c r="L31" s="79"/>
      <c r="M31" s="79"/>
      <c r="N31" s="79"/>
      <c r="O31" s="79"/>
      <c r="P31" s="79"/>
      <c r="Q31" s="79"/>
      <c r="R31" s="79"/>
      <c r="S31" s="79"/>
      <c r="T31" s="79"/>
      <c r="U31" s="79"/>
      <c r="V31" s="84"/>
    </row>
    <row r="32" spans="1:22">
      <c r="A32" s="104"/>
      <c r="B32" s="79"/>
      <c r="C32" s="79"/>
      <c r="D32" s="79"/>
      <c r="E32" s="79"/>
      <c r="F32" s="79"/>
      <c r="G32" s="79"/>
      <c r="H32" s="79"/>
      <c r="I32" s="79"/>
      <c r="J32" s="79"/>
      <c r="K32" s="79"/>
      <c r="L32" s="79"/>
      <c r="M32" s="79"/>
      <c r="N32" s="79"/>
      <c r="O32" s="79"/>
      <c r="P32" s="79"/>
      <c r="Q32" s="79"/>
      <c r="R32" s="79"/>
      <c r="S32" s="79"/>
      <c r="T32" s="79"/>
      <c r="U32" s="79"/>
      <c r="V32" s="84"/>
    </row>
    <row r="33" spans="1:22">
      <c r="A33" s="104"/>
      <c r="B33" s="79"/>
      <c r="C33" s="79"/>
      <c r="D33" s="79"/>
      <c r="E33" s="79"/>
      <c r="F33" s="79"/>
      <c r="G33" s="79"/>
      <c r="H33" s="79"/>
      <c r="I33" s="79"/>
      <c r="J33" s="79"/>
      <c r="K33" s="79"/>
      <c r="L33" s="79"/>
      <c r="M33" s="79"/>
      <c r="N33" s="79"/>
      <c r="O33" s="79"/>
      <c r="P33" s="79"/>
      <c r="Q33" s="79"/>
      <c r="R33" s="79"/>
      <c r="S33" s="79"/>
      <c r="T33" s="79"/>
      <c r="U33" s="79"/>
      <c r="V33" s="84"/>
    </row>
    <row r="34" spans="1:22">
      <c r="A34" s="104"/>
      <c r="B34" s="79"/>
      <c r="C34" s="79"/>
      <c r="D34" s="79"/>
      <c r="E34" s="79"/>
      <c r="F34" s="79"/>
      <c r="G34" s="79"/>
      <c r="H34" s="79"/>
      <c r="I34" s="79"/>
      <c r="J34" s="79"/>
      <c r="K34" s="79"/>
      <c r="L34" s="79"/>
      <c r="M34" s="79"/>
      <c r="N34" s="79"/>
      <c r="O34" s="79"/>
      <c r="P34" s="79"/>
      <c r="Q34" s="79"/>
      <c r="R34" s="79"/>
      <c r="S34" s="79"/>
      <c r="T34" s="79"/>
      <c r="U34" s="79"/>
      <c r="V34" s="84"/>
    </row>
    <row r="35" spans="1:22">
      <c r="A35" s="104"/>
      <c r="B35" s="79"/>
      <c r="C35" s="79"/>
      <c r="D35" s="79"/>
      <c r="E35" s="79"/>
      <c r="F35" s="79"/>
      <c r="G35" s="79"/>
      <c r="H35" s="79"/>
      <c r="I35" s="79"/>
      <c r="J35" s="79"/>
      <c r="K35" s="79"/>
      <c r="L35" s="79"/>
      <c r="M35" s="79"/>
      <c r="N35" s="79"/>
      <c r="O35" s="79"/>
      <c r="P35" s="79"/>
      <c r="Q35" s="79"/>
      <c r="R35" s="79"/>
      <c r="S35" s="79"/>
      <c r="T35" s="79"/>
      <c r="U35" s="79"/>
      <c r="V35" s="84"/>
    </row>
    <row r="36" spans="1:22">
      <c r="A36" s="104"/>
      <c r="B36" s="79"/>
      <c r="C36" s="79"/>
      <c r="D36" s="79"/>
      <c r="E36" s="79"/>
      <c r="F36" s="79"/>
      <c r="G36" s="79"/>
      <c r="H36" s="79"/>
      <c r="I36" s="79"/>
      <c r="J36" s="79"/>
      <c r="K36" s="79"/>
      <c r="L36" s="79"/>
      <c r="M36" s="79"/>
      <c r="N36" s="79"/>
      <c r="O36" s="79"/>
      <c r="P36" s="79"/>
      <c r="Q36" s="79"/>
      <c r="R36" s="79"/>
      <c r="S36" s="79"/>
      <c r="T36" s="79"/>
      <c r="U36" s="79"/>
      <c r="V36" s="84"/>
    </row>
    <row r="37" spans="1:22">
      <c r="A37" s="104"/>
      <c r="B37" s="79"/>
      <c r="C37" s="79"/>
      <c r="D37" s="79"/>
      <c r="E37" s="79"/>
      <c r="F37" s="79"/>
      <c r="G37" s="79"/>
      <c r="H37" s="79"/>
      <c r="I37" s="79"/>
      <c r="J37" s="79"/>
      <c r="K37" s="79"/>
      <c r="L37" s="79"/>
      <c r="M37" s="79"/>
      <c r="N37" s="79"/>
      <c r="O37" s="79"/>
      <c r="P37" s="79"/>
      <c r="Q37" s="79"/>
      <c r="R37" s="79"/>
      <c r="S37" s="79"/>
      <c r="T37" s="79"/>
      <c r="U37" s="79"/>
      <c r="V37" s="84"/>
    </row>
    <row r="38" spans="1:22">
      <c r="A38" s="104"/>
      <c r="B38" s="79"/>
      <c r="C38" s="79"/>
      <c r="D38" s="79"/>
      <c r="E38" s="79"/>
      <c r="F38" s="79"/>
      <c r="G38" s="79"/>
      <c r="H38" s="79"/>
      <c r="I38" s="79"/>
      <c r="J38" s="79"/>
      <c r="K38" s="79"/>
      <c r="L38" s="79"/>
      <c r="M38" s="79"/>
      <c r="N38" s="79"/>
      <c r="O38" s="79"/>
      <c r="P38" s="79"/>
      <c r="Q38" s="79"/>
      <c r="R38" s="79"/>
      <c r="S38" s="79"/>
      <c r="T38" s="79"/>
      <c r="U38" s="79"/>
      <c r="V38" s="84"/>
    </row>
    <row r="39" spans="1:22">
      <c r="A39" s="104"/>
      <c r="B39" s="79"/>
      <c r="C39" s="79"/>
      <c r="D39" s="79"/>
      <c r="E39" s="79"/>
      <c r="F39" s="79"/>
      <c r="G39" s="79"/>
      <c r="H39" s="79"/>
      <c r="I39" s="79"/>
      <c r="J39" s="79"/>
      <c r="K39" s="79"/>
      <c r="L39" s="79"/>
      <c r="M39" s="79"/>
      <c r="N39" s="79"/>
      <c r="O39" s="79"/>
      <c r="P39" s="79"/>
      <c r="Q39" s="79"/>
      <c r="R39" s="79"/>
      <c r="S39" s="79"/>
      <c r="T39" s="79"/>
      <c r="U39" s="79"/>
      <c r="V39" s="84"/>
    </row>
    <row r="40" spans="1:22">
      <c r="A40" s="104"/>
      <c r="B40" s="79"/>
      <c r="C40" s="79"/>
      <c r="D40" s="79"/>
      <c r="E40" s="79"/>
      <c r="F40" s="79"/>
      <c r="G40" s="79"/>
      <c r="H40" s="79"/>
      <c r="I40" s="79"/>
      <c r="J40" s="79"/>
      <c r="K40" s="79"/>
      <c r="L40" s="79"/>
      <c r="M40" s="79"/>
      <c r="N40" s="79"/>
      <c r="O40" s="79"/>
      <c r="P40" s="79"/>
      <c r="Q40" s="79"/>
      <c r="R40" s="79"/>
      <c r="S40" s="79"/>
      <c r="T40" s="79"/>
      <c r="U40" s="79"/>
      <c r="V40" s="84"/>
    </row>
    <row r="41" spans="1:22">
      <c r="A41" s="104"/>
      <c r="B41" s="79"/>
      <c r="C41" s="79"/>
      <c r="D41" s="79"/>
      <c r="E41" s="79"/>
      <c r="F41" s="79"/>
      <c r="G41" s="79"/>
      <c r="H41" s="79"/>
      <c r="I41" s="79"/>
      <c r="J41" s="79"/>
      <c r="K41" s="79"/>
      <c r="L41" s="79"/>
      <c r="M41" s="79"/>
      <c r="N41" s="79"/>
      <c r="O41" s="79"/>
      <c r="P41" s="79"/>
      <c r="Q41" s="79"/>
      <c r="R41" s="79"/>
      <c r="S41" s="79"/>
      <c r="T41" s="79"/>
      <c r="U41" s="79"/>
      <c r="V41" s="84"/>
    </row>
    <row r="42" spans="1:22">
      <c r="A42" s="104"/>
      <c r="B42" s="79"/>
      <c r="C42" s="79"/>
      <c r="D42" s="79"/>
      <c r="E42" s="79"/>
      <c r="F42" s="79"/>
      <c r="G42" s="79"/>
      <c r="H42" s="79"/>
      <c r="I42" s="79"/>
      <c r="J42" s="79"/>
      <c r="K42" s="79"/>
      <c r="L42" s="79"/>
      <c r="M42" s="79"/>
      <c r="N42" s="79"/>
      <c r="O42" s="79"/>
      <c r="P42" s="79"/>
      <c r="Q42" s="79"/>
      <c r="R42" s="79"/>
      <c r="S42" s="79"/>
      <c r="T42" s="79"/>
      <c r="U42" s="79"/>
      <c r="V42" s="84"/>
    </row>
    <row r="43" spans="1:22">
      <c r="A43" s="104"/>
      <c r="B43" s="79"/>
      <c r="C43" s="79"/>
      <c r="D43" s="79"/>
      <c r="E43" s="79"/>
      <c r="F43" s="79"/>
      <c r="G43" s="79"/>
      <c r="H43" s="79"/>
      <c r="I43" s="79"/>
      <c r="J43" s="79"/>
      <c r="K43" s="79"/>
      <c r="L43" s="79"/>
      <c r="M43" s="79"/>
      <c r="N43" s="79"/>
      <c r="O43" s="79"/>
      <c r="P43" s="79"/>
      <c r="Q43" s="79"/>
      <c r="R43" s="79"/>
      <c r="S43" s="79"/>
      <c r="T43" s="79"/>
      <c r="U43" s="79"/>
      <c r="V43" s="84"/>
    </row>
    <row r="44" spans="1:22">
      <c r="A44" s="104"/>
      <c r="B44" s="79"/>
      <c r="C44" s="79"/>
      <c r="D44" s="79"/>
      <c r="E44" s="79"/>
      <c r="F44" s="79"/>
      <c r="G44" s="79"/>
      <c r="H44" s="79"/>
      <c r="I44" s="79"/>
      <c r="J44" s="79"/>
      <c r="K44" s="79"/>
      <c r="L44" s="79"/>
      <c r="M44" s="79"/>
      <c r="N44" s="79"/>
      <c r="O44" s="79"/>
      <c r="P44" s="79"/>
      <c r="Q44" s="79"/>
      <c r="R44" s="79"/>
      <c r="S44" s="79"/>
      <c r="T44" s="79"/>
      <c r="U44" s="79"/>
      <c r="V44" s="84"/>
    </row>
    <row r="45" spans="1:22">
      <c r="A45" s="104"/>
      <c r="B45" s="79"/>
      <c r="C45" s="79"/>
      <c r="D45" s="79"/>
      <c r="E45" s="79"/>
      <c r="F45" s="79"/>
      <c r="G45" s="79"/>
      <c r="H45" s="79"/>
      <c r="I45" s="79"/>
      <c r="J45" s="79"/>
      <c r="K45" s="79"/>
      <c r="L45" s="79"/>
      <c r="M45" s="79"/>
      <c r="N45" s="79"/>
      <c r="O45" s="79"/>
      <c r="P45" s="79"/>
      <c r="Q45" s="79"/>
      <c r="R45" s="79"/>
      <c r="S45" s="79"/>
      <c r="T45" s="79"/>
      <c r="U45" s="79"/>
      <c r="V45" s="84"/>
    </row>
    <row r="46" spans="1:22">
      <c r="A46" s="104"/>
      <c r="B46" s="79"/>
      <c r="C46" s="79"/>
      <c r="D46" s="79"/>
      <c r="E46" s="79"/>
      <c r="F46" s="79"/>
      <c r="G46" s="79"/>
      <c r="H46" s="79"/>
      <c r="I46" s="79"/>
      <c r="J46" s="79"/>
      <c r="K46" s="79"/>
      <c r="L46" s="79"/>
      <c r="M46" s="79"/>
      <c r="N46" s="79"/>
      <c r="O46" s="79"/>
      <c r="P46" s="79"/>
      <c r="Q46" s="79"/>
      <c r="R46" s="79"/>
      <c r="S46" s="79"/>
      <c r="T46" s="79"/>
      <c r="U46" s="79"/>
      <c r="V46" s="84"/>
    </row>
    <row r="47" spans="1:22">
      <c r="A47" s="104"/>
      <c r="B47" s="79"/>
      <c r="C47" s="79"/>
      <c r="D47" s="79"/>
      <c r="E47" s="79"/>
      <c r="F47" s="79"/>
      <c r="G47" s="79"/>
      <c r="H47" s="79"/>
      <c r="I47" s="79"/>
      <c r="J47" s="79"/>
      <c r="K47" s="79"/>
      <c r="L47" s="79"/>
      <c r="M47" s="79"/>
      <c r="N47" s="79"/>
      <c r="O47" s="79"/>
      <c r="P47" s="79"/>
      <c r="Q47" s="79"/>
      <c r="R47" s="79"/>
      <c r="S47" s="79"/>
      <c r="T47" s="79"/>
      <c r="U47" s="79"/>
      <c r="V47" s="84"/>
    </row>
    <row r="48" spans="1:22">
      <c r="A48" s="104"/>
      <c r="B48" s="79"/>
      <c r="C48" s="79"/>
      <c r="D48" s="79"/>
      <c r="E48" s="79"/>
      <c r="F48" s="79"/>
      <c r="G48" s="79"/>
      <c r="H48" s="79"/>
      <c r="I48" s="79"/>
      <c r="J48" s="79"/>
      <c r="K48" s="79"/>
      <c r="L48" s="79"/>
      <c r="M48" s="79"/>
      <c r="N48" s="79"/>
      <c r="O48" s="79"/>
      <c r="P48" s="79"/>
      <c r="Q48" s="79"/>
      <c r="R48" s="79"/>
      <c r="S48" s="79"/>
      <c r="T48" s="79"/>
      <c r="U48" s="79"/>
      <c r="V48" s="84"/>
    </row>
    <row r="49" spans="1:22">
      <c r="A49" s="104"/>
      <c r="B49" s="79"/>
      <c r="C49" s="79"/>
      <c r="D49" s="79"/>
      <c r="E49" s="79"/>
      <c r="F49" s="79"/>
      <c r="G49" s="79"/>
      <c r="H49" s="79"/>
      <c r="I49" s="79"/>
      <c r="J49" s="79"/>
      <c r="K49" s="79"/>
      <c r="L49" s="79"/>
      <c r="M49" s="79"/>
      <c r="N49" s="79"/>
      <c r="O49" s="79"/>
      <c r="P49" s="79"/>
      <c r="Q49" s="79"/>
      <c r="R49" s="79"/>
      <c r="S49" s="79"/>
      <c r="T49" s="79"/>
      <c r="U49" s="79"/>
      <c r="V49" s="84"/>
    </row>
    <row r="50" spans="1:22">
      <c r="A50" s="104"/>
      <c r="B50" s="79"/>
      <c r="C50" s="79"/>
      <c r="D50" s="79"/>
      <c r="E50" s="79"/>
      <c r="F50" s="79"/>
      <c r="G50" s="79"/>
      <c r="H50" s="79"/>
      <c r="I50" s="79"/>
      <c r="J50" s="79"/>
      <c r="K50" s="79"/>
      <c r="L50" s="79"/>
      <c r="M50" s="79"/>
      <c r="N50" s="79"/>
      <c r="O50" s="79"/>
      <c r="P50" s="79"/>
      <c r="Q50" s="79"/>
      <c r="R50" s="79"/>
      <c r="S50" s="79"/>
      <c r="T50" s="79"/>
      <c r="U50" s="79"/>
      <c r="V50" s="84"/>
    </row>
    <row r="51" spans="1:22">
      <c r="A51" s="104"/>
      <c r="B51" s="79"/>
      <c r="C51" s="79"/>
      <c r="D51" s="79"/>
      <c r="E51" s="79"/>
      <c r="F51" s="79"/>
      <c r="G51" s="79"/>
      <c r="H51" s="79"/>
      <c r="I51" s="79"/>
      <c r="J51" s="79"/>
      <c r="K51" s="79"/>
      <c r="L51" s="79"/>
      <c r="M51" s="79"/>
      <c r="N51" s="79"/>
      <c r="O51" s="79"/>
      <c r="P51" s="79"/>
      <c r="Q51" s="79"/>
      <c r="R51" s="79"/>
      <c r="S51" s="79"/>
      <c r="T51" s="79"/>
      <c r="U51" s="79"/>
      <c r="V51" s="84"/>
    </row>
    <row r="52" spans="1:22">
      <c r="A52" s="104"/>
      <c r="B52" s="79"/>
      <c r="C52" s="79"/>
      <c r="D52" s="79"/>
      <c r="E52" s="79"/>
      <c r="F52" s="79"/>
      <c r="G52" s="79"/>
      <c r="H52" s="79"/>
      <c r="I52" s="79"/>
      <c r="J52" s="79"/>
      <c r="K52" s="79"/>
      <c r="L52" s="79"/>
      <c r="M52" s="79"/>
      <c r="N52" s="79"/>
      <c r="O52" s="79"/>
      <c r="P52" s="79"/>
      <c r="Q52" s="79"/>
      <c r="R52" s="79"/>
      <c r="S52" s="79"/>
      <c r="T52" s="79"/>
      <c r="U52" s="79"/>
      <c r="V52" s="84"/>
    </row>
    <row r="53" spans="1:22">
      <c r="A53" s="104"/>
      <c r="B53" s="79"/>
      <c r="C53" s="79"/>
      <c r="D53" s="79"/>
      <c r="E53" s="79"/>
      <c r="F53" s="79"/>
      <c r="G53" s="79"/>
      <c r="H53" s="79"/>
      <c r="I53" s="79"/>
      <c r="J53" s="79"/>
      <c r="K53" s="79"/>
      <c r="L53" s="79"/>
      <c r="M53" s="79"/>
      <c r="N53" s="79"/>
      <c r="O53" s="79"/>
      <c r="P53" s="79"/>
      <c r="Q53" s="79"/>
      <c r="R53" s="79"/>
      <c r="S53" s="79"/>
      <c r="T53" s="79"/>
      <c r="U53" s="79"/>
      <c r="V53" s="84"/>
    </row>
    <row r="54" spans="1:22">
      <c r="A54" s="104"/>
      <c r="B54" s="79"/>
      <c r="C54" s="79"/>
      <c r="D54" s="79"/>
      <c r="E54" s="79"/>
      <c r="F54" s="79"/>
      <c r="G54" s="79"/>
      <c r="H54" s="79"/>
      <c r="I54" s="79"/>
      <c r="J54" s="79"/>
      <c r="K54" s="79"/>
      <c r="L54" s="79"/>
      <c r="M54" s="79"/>
      <c r="N54" s="79"/>
      <c r="O54" s="79"/>
      <c r="P54" s="79"/>
      <c r="Q54" s="79"/>
      <c r="R54" s="79"/>
      <c r="S54" s="79"/>
      <c r="T54" s="79"/>
      <c r="U54" s="79"/>
      <c r="V54" s="84"/>
    </row>
    <row r="55" spans="1:22">
      <c r="A55" s="104"/>
      <c r="B55" s="79"/>
      <c r="C55" s="79"/>
      <c r="D55" s="79"/>
      <c r="E55" s="79"/>
      <c r="F55" s="79"/>
      <c r="G55" s="79"/>
      <c r="H55" s="79"/>
      <c r="I55" s="79"/>
      <c r="J55" s="79"/>
      <c r="K55" s="79"/>
      <c r="L55" s="79"/>
      <c r="M55" s="79"/>
      <c r="N55" s="79"/>
      <c r="O55" s="79"/>
      <c r="P55" s="79"/>
      <c r="Q55" s="79"/>
      <c r="R55" s="79"/>
      <c r="S55" s="79"/>
      <c r="T55" s="79"/>
      <c r="U55" s="79"/>
      <c r="V55" s="84"/>
    </row>
    <row r="56" spans="1:22">
      <c r="A56" s="104"/>
      <c r="B56" s="79"/>
      <c r="C56" s="79"/>
      <c r="D56" s="79"/>
      <c r="E56" s="79"/>
      <c r="F56" s="79"/>
      <c r="G56" s="79"/>
      <c r="H56" s="79"/>
      <c r="I56" s="79"/>
      <c r="J56" s="79"/>
      <c r="K56" s="79"/>
      <c r="L56" s="79"/>
      <c r="M56" s="79"/>
      <c r="N56" s="79"/>
      <c r="O56" s="79"/>
      <c r="P56" s="79"/>
      <c r="Q56" s="79"/>
      <c r="R56" s="79"/>
      <c r="S56" s="79"/>
      <c r="T56" s="79"/>
      <c r="U56" s="79"/>
      <c r="V56" s="84"/>
    </row>
    <row r="57" spans="1:22">
      <c r="A57" s="104"/>
      <c r="B57" s="79"/>
      <c r="C57" s="79"/>
      <c r="D57" s="79"/>
      <c r="E57" s="79"/>
      <c r="F57" s="79"/>
      <c r="G57" s="79"/>
      <c r="H57" s="79"/>
      <c r="I57" s="79"/>
      <c r="J57" s="79"/>
      <c r="K57" s="79"/>
      <c r="L57" s="79"/>
      <c r="M57" s="79"/>
      <c r="N57" s="79"/>
      <c r="O57" s="79"/>
      <c r="P57" s="79"/>
      <c r="Q57" s="79"/>
      <c r="R57" s="79"/>
      <c r="S57" s="79"/>
      <c r="T57" s="79"/>
      <c r="U57" s="79"/>
      <c r="V57" s="84"/>
    </row>
    <row r="58" spans="1:22">
      <c r="A58" s="104"/>
      <c r="B58" s="79"/>
      <c r="C58" s="79"/>
      <c r="D58" s="79"/>
      <c r="E58" s="79"/>
      <c r="F58" s="79"/>
      <c r="G58" s="79"/>
      <c r="H58" s="79"/>
      <c r="I58" s="79"/>
      <c r="J58" s="79"/>
      <c r="K58" s="79"/>
      <c r="L58" s="79"/>
      <c r="M58" s="79"/>
      <c r="N58" s="79"/>
      <c r="O58" s="79"/>
      <c r="P58" s="79"/>
      <c r="Q58" s="79"/>
      <c r="R58" s="79"/>
      <c r="S58" s="79"/>
      <c r="T58" s="79"/>
      <c r="U58" s="79"/>
      <c r="V58" s="84"/>
    </row>
    <row r="59" spans="1:22">
      <c r="A59" s="104"/>
      <c r="B59" s="79"/>
      <c r="C59" s="79"/>
      <c r="D59" s="79"/>
      <c r="E59" s="79"/>
      <c r="F59" s="79"/>
      <c r="G59" s="79"/>
      <c r="H59" s="79"/>
      <c r="I59" s="79"/>
      <c r="J59" s="79"/>
      <c r="K59" s="79"/>
      <c r="L59" s="79"/>
      <c r="M59" s="79"/>
      <c r="N59" s="79"/>
      <c r="O59" s="79"/>
      <c r="P59" s="79"/>
      <c r="Q59" s="79"/>
      <c r="R59" s="79"/>
      <c r="S59" s="79"/>
      <c r="T59" s="79"/>
      <c r="U59" s="79"/>
      <c r="V59" s="84"/>
    </row>
    <row r="60" spans="1:22">
      <c r="A60" s="104"/>
      <c r="B60" s="79"/>
      <c r="C60" s="79"/>
      <c r="D60" s="79"/>
      <c r="E60" s="79"/>
      <c r="F60" s="79"/>
      <c r="G60" s="79"/>
      <c r="H60" s="79"/>
      <c r="I60" s="79"/>
      <c r="J60" s="79"/>
      <c r="K60" s="79"/>
      <c r="L60" s="79"/>
      <c r="M60" s="79"/>
      <c r="N60" s="79"/>
      <c r="O60" s="79"/>
      <c r="P60" s="79"/>
      <c r="Q60" s="79"/>
      <c r="R60" s="79"/>
      <c r="S60" s="79"/>
      <c r="T60" s="79"/>
      <c r="U60" s="79"/>
      <c r="V60" s="84"/>
    </row>
    <row r="61" spans="1:22">
      <c r="A61" s="104"/>
      <c r="B61" s="79"/>
      <c r="C61" s="79"/>
      <c r="D61" s="79"/>
      <c r="E61" s="79"/>
      <c r="F61" s="79"/>
      <c r="G61" s="79"/>
      <c r="H61" s="79"/>
      <c r="I61" s="79"/>
      <c r="J61" s="79"/>
      <c r="K61" s="79"/>
      <c r="L61" s="79"/>
      <c r="M61" s="79"/>
      <c r="N61" s="79"/>
      <c r="O61" s="79"/>
      <c r="P61" s="79"/>
      <c r="Q61" s="79"/>
      <c r="R61" s="79"/>
      <c r="S61" s="79"/>
      <c r="T61" s="79"/>
      <c r="U61" s="79"/>
      <c r="V61" s="84"/>
    </row>
    <row r="62" spans="1:22">
      <c r="A62" s="104"/>
      <c r="B62" s="79"/>
      <c r="C62" s="79"/>
      <c r="D62" s="79"/>
      <c r="E62" s="79"/>
      <c r="F62" s="79"/>
      <c r="G62" s="79"/>
      <c r="H62" s="79"/>
      <c r="I62" s="79"/>
      <c r="J62" s="79"/>
      <c r="K62" s="79"/>
      <c r="L62" s="79"/>
      <c r="M62" s="79"/>
      <c r="N62" s="79"/>
      <c r="O62" s="79"/>
      <c r="P62" s="79"/>
      <c r="Q62" s="79"/>
      <c r="R62" s="79"/>
      <c r="S62" s="79"/>
      <c r="T62" s="79"/>
      <c r="U62" s="79"/>
      <c r="V62" s="84"/>
    </row>
    <row r="63" spans="1:22">
      <c r="A63" s="104"/>
      <c r="B63" s="79"/>
      <c r="C63" s="79"/>
      <c r="D63" s="79"/>
      <c r="E63" s="79"/>
      <c r="F63" s="79"/>
      <c r="G63" s="79"/>
      <c r="H63" s="79"/>
      <c r="I63" s="79"/>
      <c r="J63" s="79"/>
      <c r="K63" s="79"/>
      <c r="L63" s="79"/>
      <c r="M63" s="79"/>
      <c r="N63" s="79"/>
      <c r="O63" s="79"/>
      <c r="P63" s="79"/>
      <c r="Q63" s="79"/>
      <c r="R63" s="79"/>
      <c r="S63" s="79"/>
      <c r="T63" s="79"/>
      <c r="U63" s="79"/>
      <c r="V63" s="84"/>
    </row>
    <row r="64" spans="1:22">
      <c r="A64" s="104"/>
      <c r="B64" s="79"/>
      <c r="C64" s="79"/>
      <c r="D64" s="79"/>
      <c r="E64" s="79"/>
      <c r="F64" s="79"/>
      <c r="G64" s="79"/>
      <c r="H64" s="79"/>
      <c r="I64" s="79"/>
      <c r="J64" s="79"/>
      <c r="K64" s="79"/>
      <c r="L64" s="79"/>
      <c r="M64" s="79"/>
      <c r="N64" s="79"/>
      <c r="O64" s="79"/>
      <c r="P64" s="79"/>
      <c r="Q64" s="79"/>
      <c r="R64" s="79"/>
      <c r="S64" s="79"/>
      <c r="T64" s="79"/>
      <c r="U64" s="79"/>
      <c r="V64" s="84"/>
    </row>
    <row r="65" spans="1:22">
      <c r="A65" s="105"/>
      <c r="B65" s="86"/>
      <c r="C65" s="86"/>
      <c r="D65" s="86"/>
      <c r="E65" s="86"/>
      <c r="F65" s="86"/>
      <c r="G65" s="86"/>
      <c r="H65" s="86"/>
      <c r="I65" s="86"/>
      <c r="J65" s="86"/>
      <c r="K65" s="86"/>
      <c r="L65" s="86"/>
      <c r="M65" s="86"/>
      <c r="N65" s="86"/>
      <c r="O65" s="86"/>
      <c r="P65" s="86"/>
      <c r="Q65" s="86"/>
      <c r="R65" s="86"/>
      <c r="S65" s="86"/>
      <c r="T65" s="86"/>
      <c r="U65" s="86"/>
      <c r="V65" s="87"/>
    </row>
  </sheetData>
  <pageMargins left="0.7" right="0.7" top="0.75" bottom="0.75" header="0.3" footer="0.3"/>
  <pageSetup orientation="portrait"/>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23"/>
  <sheetViews>
    <sheetView workbookViewId="0">
      <selection activeCell="B11" sqref="B11"/>
    </sheetView>
  </sheetViews>
  <sheetFormatPr defaultColWidth="8.85546875" defaultRowHeight="15"/>
  <cols>
    <col min="1" max="1" width="62.140625" bestFit="1" customWidth="1"/>
  </cols>
  <sheetData>
    <row r="1" spans="1:3">
      <c r="A1" t="s">
        <v>198</v>
      </c>
      <c r="B1" t="s">
        <v>203</v>
      </c>
      <c r="C1" t="s">
        <v>191</v>
      </c>
    </row>
    <row r="2" spans="1:3">
      <c r="A2" t="s">
        <v>1</v>
      </c>
      <c r="B2" t="str">
        <f>IF('Data Entry &amp; Analysis'!AH8=0,"-",'Data Entry &amp; Analysis'!AH8)</f>
        <v>N/A</v>
      </c>
      <c r="C2" t="str">
        <f>IF('Data Entry &amp; Analysis'!BM8=0,"-",'Data Entry &amp; Analysis'!BM8)</f>
        <v>N/A</v>
      </c>
    </row>
    <row r="3" spans="1:3">
      <c r="A3" t="s">
        <v>199</v>
      </c>
      <c r="B3" t="str">
        <f>IF('Data Entry &amp; Analysis'!AH18=0,"-",'Data Entry &amp; Analysis'!AH18)</f>
        <v>N/A</v>
      </c>
      <c r="C3" t="str">
        <f>IF('Data Entry &amp; Analysis'!BM18=0,"-",'Data Entry &amp; Analysis'!BM18)</f>
        <v>N/A</v>
      </c>
    </row>
    <row r="4" spans="1:3">
      <c r="A4" t="s">
        <v>200</v>
      </c>
      <c r="B4" t="str">
        <f>IF('Data Entry &amp; Analysis'!AH26=0,"-",'Data Entry &amp; Analysis'!AH26)</f>
        <v>N/A</v>
      </c>
      <c r="C4" t="str">
        <f>IF('Data Entry &amp; Analysis'!BM26=0,"-",'Data Entry &amp; Analysis'!BM26)</f>
        <v>N/A</v>
      </c>
    </row>
    <row r="5" spans="1:3">
      <c r="A5" t="s">
        <v>201</v>
      </c>
      <c r="B5" t="str">
        <f>IF('Data Entry &amp; Analysis'!AH35=0,"-",'Data Entry &amp; Analysis'!AH35)</f>
        <v>N/A</v>
      </c>
      <c r="C5" t="str">
        <f>IF('Data Entry &amp; Analysis'!BM35=0,"-",'Data Entry &amp; Analysis'!BM35)</f>
        <v>N/A</v>
      </c>
    </row>
    <row r="6" spans="1:3">
      <c r="A6" t="s">
        <v>202</v>
      </c>
      <c r="B6" t="str">
        <f>IF('Data Entry &amp; Analysis'!AH51=0,"-",'Data Entry &amp; Analysis'!AH51)</f>
        <v>N/A</v>
      </c>
      <c r="C6" t="str">
        <f>IF('Data Entry &amp; Analysis'!BM51=0,"-",'Data Entry &amp; Analysis'!BM51)</f>
        <v>N/A</v>
      </c>
    </row>
    <row r="10" spans="1:3">
      <c r="A10" t="s">
        <v>204</v>
      </c>
      <c r="B10" t="s">
        <v>203</v>
      </c>
      <c r="C10" t="s">
        <v>191</v>
      </c>
    </row>
    <row r="11" spans="1:3">
      <c r="A11" t="s">
        <v>2</v>
      </c>
      <c r="B11" t="str">
        <f>IF('Data Entry &amp; Analysis'!AH9=0,"-",'Data Entry &amp; Analysis'!AH9)</f>
        <v>N/A</v>
      </c>
      <c r="C11" t="str">
        <f>IF('Data Entry &amp; Analysis'!BM9=0,"-",'Data Entry &amp; Analysis'!BM9)</f>
        <v>N/A</v>
      </c>
    </row>
    <row r="12" spans="1:3">
      <c r="A12" t="s">
        <v>205</v>
      </c>
      <c r="B12" t="str">
        <f>IF('Data Entry &amp; Analysis'!AH12=0,"-",'Data Entry &amp; Analysis'!AH12)</f>
        <v>N/A</v>
      </c>
      <c r="C12" t="str">
        <f>IF('Data Entry &amp; Analysis'!BM12=0,"-",'Data Entry &amp; Analysis'!BM12)</f>
        <v>N/A</v>
      </c>
    </row>
    <row r="13" spans="1:3">
      <c r="A13" t="s">
        <v>206</v>
      </c>
      <c r="B13" t="str">
        <f>IF('Data Entry &amp; Analysis'!AH15=0,"-",'Data Entry &amp; Analysis'!AH15)</f>
        <v>N/A</v>
      </c>
      <c r="C13" t="str">
        <f>IF('Data Entry &amp; Analysis'!BM15=0,"-",'Data Entry &amp; Analysis'!BM15)</f>
        <v>N/A</v>
      </c>
    </row>
    <row r="14" spans="1:3">
      <c r="A14" t="s">
        <v>207</v>
      </c>
      <c r="B14" t="str">
        <f>IF('Data Entry &amp; Analysis'!AH19=0,"-",'Data Entry &amp; Analysis'!AH19)</f>
        <v>N/A</v>
      </c>
      <c r="C14" t="str">
        <f>IF('Data Entry &amp; Analysis'!BM19=0,"-",'Data Entry &amp; Analysis'!BM19)</f>
        <v>N/A</v>
      </c>
    </row>
    <row r="15" spans="1:3">
      <c r="A15" t="s">
        <v>208</v>
      </c>
      <c r="B15" t="str">
        <f>IF('Data Entry &amp; Analysis'!AH23=0,"-",'Data Entry &amp; Analysis'!AH23)</f>
        <v>N/A</v>
      </c>
      <c r="C15" t="str">
        <f>IF('Data Entry &amp; Analysis'!BM23=0,"-",'Data Entry &amp; Analysis'!BM23)</f>
        <v>N/A</v>
      </c>
    </row>
    <row r="16" spans="1:3">
      <c r="A16" t="s">
        <v>209</v>
      </c>
      <c r="B16" t="str">
        <f>IF('Data Entry &amp; Analysis'!AH27=0,"-",'Data Entry &amp; Analysis'!AH27)</f>
        <v>N/A</v>
      </c>
      <c r="C16" t="str">
        <f>IF('Data Entry &amp; Analysis'!BM27=0,"-",'Data Entry &amp; Analysis'!BM27)</f>
        <v>N/A</v>
      </c>
    </row>
    <row r="17" spans="1:3">
      <c r="A17" t="s">
        <v>210</v>
      </c>
      <c r="B17" t="str">
        <f>IF('Data Entry &amp; Analysis'!AH31=0,"-",'Data Entry &amp; Analysis'!AH31)</f>
        <v>N/A</v>
      </c>
      <c r="C17" t="str">
        <f>IF('Data Entry &amp; Analysis'!BM31=0,"-",'Data Entry &amp; Analysis'!BM31)</f>
        <v>N/A</v>
      </c>
    </row>
    <row r="18" spans="1:3">
      <c r="A18" t="s">
        <v>21</v>
      </c>
      <c r="B18" t="str">
        <f>IF('Data Entry &amp; Analysis'!AH33=0,"-",'Data Entry &amp; Analysis'!AH33)</f>
        <v>N/A</v>
      </c>
      <c r="C18" t="str">
        <f>IF('Data Entry &amp; Analysis'!BM33=0,"-",'Data Entry &amp; Analysis'!BM33)</f>
        <v>N/A</v>
      </c>
    </row>
    <row r="19" spans="1:3">
      <c r="A19" t="s">
        <v>211</v>
      </c>
      <c r="B19" t="str">
        <f>IF('Data Entry &amp; Analysis'!AH36=0,"-",'Data Entry &amp; Analysis'!AH36)</f>
        <v>N/A</v>
      </c>
      <c r="C19" t="str">
        <f>IF('Data Entry &amp; Analysis'!BM36=0,"-",'Data Entry &amp; Analysis'!BM36)</f>
        <v>N/A</v>
      </c>
    </row>
    <row r="20" spans="1:3">
      <c r="A20" t="s">
        <v>212</v>
      </c>
      <c r="B20" t="str">
        <f>IF('Data Entry &amp; Analysis'!AH40=0,"-",'Data Entry &amp; Analysis'!AH40)</f>
        <v>N/A</v>
      </c>
      <c r="C20" t="str">
        <f>IF('Data Entry &amp; Analysis'!BM40=0,"-",'Data Entry &amp; Analysis'!BM40)</f>
        <v>N/A</v>
      </c>
    </row>
    <row r="21" spans="1:3">
      <c r="A21" t="s">
        <v>213</v>
      </c>
      <c r="B21" t="str">
        <f>IF('Data Entry &amp; Analysis'!AH46=0,"-",'Data Entry &amp; Analysis'!AH46)</f>
        <v>N/A</v>
      </c>
      <c r="C21" t="str">
        <f>IF('Data Entry &amp; Analysis'!BM46=0,"-",'Data Entry &amp; Analysis'!BM46)</f>
        <v>N/A</v>
      </c>
    </row>
    <row r="22" spans="1:3">
      <c r="A22" t="s">
        <v>214</v>
      </c>
      <c r="B22" t="str">
        <f>IF('Data Entry &amp; Analysis'!AH52=0,"-",'Data Entry &amp; Analysis'!AH52)</f>
        <v>N/A</v>
      </c>
      <c r="C22" t="str">
        <f>IF('Data Entry &amp; Analysis'!BM52=0,"-",'Data Entry &amp; Analysis'!BM52)</f>
        <v>N/A</v>
      </c>
    </row>
    <row r="23" spans="1:3">
      <c r="A23" t="s">
        <v>215</v>
      </c>
      <c r="B23" t="str">
        <f>IF('Data Entry &amp; Analysis'!AH55=0,"-",'Data Entry &amp; Analysis'!AH55)</f>
        <v>N/A</v>
      </c>
      <c r="C23" t="str">
        <f>IF('Data Entry &amp; Analysis'!BM55=0,"-",'Data Entry &amp; Analysis'!BM55)</f>
        <v>N/A</v>
      </c>
    </row>
  </sheetData>
  <pageMargins left="0.7" right="0.7" top="0.75" bottom="0.75" header="0.3" footer="0.3"/>
  <pageSetup orientation="portrait"/>
  <ignoredErrors>
    <ignoredError sqref="B13" formula="1"/>
  </ignoredError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AR166"/>
  <sheetViews>
    <sheetView showRuler="0" topLeftCell="E101" zoomScale="110" zoomScaleNormal="110" workbookViewId="0">
      <selection activeCell="O125" sqref="O125"/>
    </sheetView>
  </sheetViews>
  <sheetFormatPr defaultColWidth="8.85546875" defaultRowHeight="16.5" zeroHeight="1"/>
  <cols>
    <col min="1" max="1" width="4.85546875" style="4" customWidth="1"/>
    <col min="2" max="2" width="21.7109375" style="4" bestFit="1" customWidth="1"/>
    <col min="3" max="3" width="33.7109375" style="4" bestFit="1" customWidth="1"/>
    <col min="4" max="4" width="70.140625" style="4" customWidth="1"/>
    <col min="5" max="5" width="26.140625" customWidth="1"/>
    <col min="6" max="6" width="26.140625" hidden="1" customWidth="1"/>
    <col min="7" max="7" width="26.140625" customWidth="1"/>
    <col min="8" max="8" width="26.140625" hidden="1" customWidth="1"/>
    <col min="9" max="9" width="33.140625" customWidth="1"/>
    <col min="10" max="10" width="28.140625" customWidth="1"/>
    <col min="12" max="41" width="8.85546875" style="122"/>
  </cols>
  <sheetData>
    <row r="1" spans="2:43"/>
    <row r="2" spans="2:43" ht="55.5" customHeight="1">
      <c r="B2" s="256" t="s">
        <v>358</v>
      </c>
      <c r="C2" s="257"/>
      <c r="D2" s="257"/>
      <c r="E2" s="257"/>
      <c r="F2" s="257"/>
      <c r="G2" s="257"/>
      <c r="H2" s="257"/>
      <c r="I2" s="257"/>
      <c r="J2" s="258"/>
    </row>
    <row r="3" spans="2:43">
      <c r="J3" s="123"/>
    </row>
    <row r="4" spans="2:43">
      <c r="J4" s="124"/>
    </row>
    <row r="5" spans="2:43" ht="15.75" customHeight="1">
      <c r="B5" s="165" t="s">
        <v>359</v>
      </c>
      <c r="C5" s="164" t="str">
        <f>_xlfn.CONCAT('[3]Assessment -background'!C29 &amp; " " &amp; '[3]Assessment -background'!D29)</f>
        <v xml:space="preserve"> </v>
      </c>
      <c r="J5" s="124"/>
    </row>
    <row r="6" spans="2:43" ht="15.75" customHeight="1">
      <c r="B6" s="165" t="s">
        <v>134</v>
      </c>
      <c r="C6" s="164"/>
      <c r="J6" s="124"/>
    </row>
    <row r="7" spans="2:43">
      <c r="B7" s="165" t="s">
        <v>360</v>
      </c>
      <c r="C7" s="164"/>
      <c r="J7" s="124"/>
    </row>
    <row r="8" spans="2:43">
      <c r="B8" s="165" t="s">
        <v>130</v>
      </c>
      <c r="C8" s="164"/>
      <c r="J8" s="124"/>
    </row>
    <row r="9" spans="2:43">
      <c r="B9" s="165" t="s">
        <v>361</v>
      </c>
      <c r="C9" s="164" t="str">
        <f>IF('[3]Assessment -background'!E29&lt;&gt;"",'[3]Assessment -background'!E29,"")</f>
        <v/>
      </c>
      <c r="J9" s="124"/>
    </row>
    <row r="10" spans="2:43">
      <c r="B10" s="165" t="s">
        <v>362</v>
      </c>
      <c r="C10" s="164"/>
      <c r="J10" s="124"/>
    </row>
    <row r="11" spans="2:43">
      <c r="J11" s="124"/>
    </row>
    <row r="12" spans="2:43" ht="75.75" customHeight="1">
      <c r="E12" s="1" t="s">
        <v>388</v>
      </c>
      <c r="F12" s="1"/>
      <c r="G12" s="1" t="s">
        <v>389</v>
      </c>
      <c r="H12" s="1"/>
      <c r="I12" s="1"/>
      <c r="J12" s="124"/>
    </row>
    <row r="13" spans="2:43" ht="121.5" customHeight="1">
      <c r="B13" s="167" t="s">
        <v>0</v>
      </c>
      <c r="C13" s="167" t="s">
        <v>363</v>
      </c>
      <c r="D13" s="167" t="s">
        <v>364</v>
      </c>
      <c r="E13" s="167" t="s">
        <v>365</v>
      </c>
      <c r="F13" s="167"/>
      <c r="G13" s="167" t="s">
        <v>366</v>
      </c>
      <c r="H13" s="167"/>
      <c r="I13" s="167" t="s">
        <v>387</v>
      </c>
      <c r="J13" s="167" t="s">
        <v>367</v>
      </c>
    </row>
    <row r="14" spans="2:43" ht="36" customHeight="1">
      <c r="B14" s="259" t="s">
        <v>386</v>
      </c>
      <c r="C14" s="260"/>
      <c r="D14" s="260"/>
      <c r="E14" s="260"/>
      <c r="F14" s="260"/>
      <c r="G14" s="260"/>
      <c r="H14" s="260"/>
      <c r="I14" s="260"/>
      <c r="J14" s="261"/>
    </row>
    <row r="15" spans="2:43" ht="24" customHeight="1">
      <c r="B15" s="168" t="s">
        <v>107</v>
      </c>
      <c r="C15" s="169" t="s">
        <v>390</v>
      </c>
      <c r="D15" s="170"/>
      <c r="E15" s="171"/>
      <c r="F15" s="171" t="str">
        <f>IF(AND(F16="N/A",F19="N/A",F22="N/A"),"N/A",ROUND(AVERAGE(F16,F19,F22),2))</f>
        <v>N/A</v>
      </c>
      <c r="G15" s="172"/>
      <c r="H15" s="171" t="str">
        <f>IF(AND(H16="N/A",H19="N/A",H22="N/A"),"N/A",ROUND(AVERAGE(H16,H19,H22),2))</f>
        <v>N/A</v>
      </c>
      <c r="I15" s="172"/>
      <c r="J15" s="173"/>
    </row>
    <row r="16" spans="2:43" ht="23.25" customHeight="1">
      <c r="B16" s="174" t="s">
        <v>55</v>
      </c>
      <c r="C16" s="175" t="s">
        <v>369</v>
      </c>
      <c r="D16" s="175"/>
      <c r="E16" s="176" t="s">
        <v>368</v>
      </c>
      <c r="F16" s="176" t="str">
        <f>IF(AND(F17="N/A",F18="N/A"),"N/A",ROUND(AVERAGE(F17:F18),2))</f>
        <v>N/A</v>
      </c>
      <c r="G16" s="176" t="s">
        <v>385</v>
      </c>
      <c r="H16" s="176" t="str">
        <f>IF(AND(H17="N/A",H18="N/A"),"N/A",ROUND(AVERAGE(H17:H18),2))</f>
        <v>N/A</v>
      </c>
      <c r="I16" s="176"/>
      <c r="J16" s="177"/>
      <c r="AQ16" t="s">
        <v>744</v>
      </c>
    </row>
    <row r="17" spans="2:44" ht="126.75" customHeight="1">
      <c r="B17" s="32" t="s">
        <v>53</v>
      </c>
      <c r="C17" s="33" t="s">
        <v>391</v>
      </c>
      <c r="D17" s="42" t="s">
        <v>392</v>
      </c>
      <c r="E17" s="90"/>
      <c r="F17" s="112" t="str">
        <f>IF(E17="0-Not aplicable","N/A",IF(E17="1-Emerging/Ad hoc",1,IF(E17="2-Repeatable",2,IF(E17="3-Defined",3,IF(E17="4-Managed",4,IF(E17="5-Optimized",5,"N/A"))))))</f>
        <v>N/A</v>
      </c>
      <c r="G17" s="90"/>
      <c r="H17" s="34" t="str">
        <f>IF(G17="0-Not aplicable","N/A",IF(G17="1-Emerging/Ad hoc",1,IF(G17="2-Repeatable",2,IF(G17="3-Defined",3,IF(G17="4-Managed",4,IF(G17="5-Optimized",5,"N/A"))))))</f>
        <v>N/A</v>
      </c>
      <c r="I17" s="34"/>
      <c r="J17" s="35"/>
      <c r="AP17">
        <v>1</v>
      </c>
      <c r="AQ17">
        <v>2.5</v>
      </c>
      <c r="AR17" t="s">
        <v>739</v>
      </c>
    </row>
    <row r="18" spans="2:44" ht="93" customHeight="1">
      <c r="B18" s="32" t="s">
        <v>54</v>
      </c>
      <c r="C18" s="33" t="s">
        <v>393</v>
      </c>
      <c r="D18" s="42" t="s">
        <v>394</v>
      </c>
      <c r="E18" s="90"/>
      <c r="F18" s="112" t="str">
        <f>IF(E18="0-Not aplicable","N/A",IF(E18="1-Emerging/Ad hoc",1,IF(E18="2-Repeatable",2,IF(E18="3-Defined",3,IF(E18="4-Managed",4,IF(E18="5-Optimized",5,"N/A"))))))</f>
        <v>N/A</v>
      </c>
      <c r="G18" s="90"/>
      <c r="H18" s="34" t="str">
        <f>IF(G18="0-Not aplicable","N/A",IF(G18="1-Emerging/Ad hoc",1,IF(G18="2-Repeatable",2,IF(G18="3-Defined",3,IF(G18="4-Managed",4,IF(G18="5-Optimized",5,"N/A"))))))</f>
        <v>N/A</v>
      </c>
      <c r="I18" s="34"/>
      <c r="J18" s="35"/>
      <c r="AP18">
        <v>2</v>
      </c>
      <c r="AQ18">
        <v>1.92</v>
      </c>
      <c r="AR18" t="s">
        <v>740</v>
      </c>
    </row>
    <row r="19" spans="2:44" ht="23.25" customHeight="1">
      <c r="B19" s="174" t="s">
        <v>57</v>
      </c>
      <c r="C19" s="254" t="s">
        <v>370</v>
      </c>
      <c r="D19" s="254"/>
      <c r="E19" s="178"/>
      <c r="F19" s="175" t="str">
        <f>IF(AND(F20="N/A",F21="N/A"),"N/A",ROUND(AVERAGE(F20:F21),2))</f>
        <v>N/A</v>
      </c>
      <c r="G19" s="178"/>
      <c r="H19" s="175" t="str">
        <f>IF(AND(H20="N/A",H21="N/A"),"N/A",ROUND(AVERAGE(H20:H21),2))</f>
        <v>N/A</v>
      </c>
      <c r="I19" s="178"/>
      <c r="J19" s="179"/>
      <c r="AP19">
        <v>3</v>
      </c>
      <c r="AQ19">
        <v>1.44</v>
      </c>
      <c r="AR19" t="s">
        <v>741</v>
      </c>
    </row>
    <row r="20" spans="2:44" ht="108.75" customHeight="1">
      <c r="B20" s="32" t="s">
        <v>58</v>
      </c>
      <c r="C20" s="33" t="s">
        <v>466</v>
      </c>
      <c r="D20" s="42" t="s">
        <v>396</v>
      </c>
      <c r="E20" s="90"/>
      <c r="F20" s="112" t="str">
        <f>IF(E20="0-Not aplicable","N/A",IF(E20="1-Emerging/Ad hoc",1,IF(E20="2-Repeatable",2,IF(E20="3-Defined",3,IF(E20="4-Managed",4,IF(E20="5-Optimized",5,"N/A"))))))</f>
        <v>N/A</v>
      </c>
      <c r="G20" s="90"/>
      <c r="H20" s="34" t="str">
        <f>IF(G20="0-Not aplicable","N/A",IF(G20="1-Emerging/Ad hoc",1,IF(G20="2-Repeatable",2,IF(G20="3-Defined",3,IF(G20="4-Managed",4,IF(G20="5-Optimized",5,"N/A"))))))</f>
        <v>N/A</v>
      </c>
      <c r="I20" s="34"/>
      <c r="J20" s="35"/>
      <c r="AP20">
        <v>4</v>
      </c>
      <c r="AQ20">
        <v>2.21</v>
      </c>
      <c r="AR20" t="s">
        <v>742</v>
      </c>
    </row>
    <row r="21" spans="2:44" ht="105.75" customHeight="1">
      <c r="B21" s="32" t="s">
        <v>59</v>
      </c>
      <c r="C21" s="33" t="s">
        <v>395</v>
      </c>
      <c r="D21" s="42" t="s">
        <v>397</v>
      </c>
      <c r="E21" s="90"/>
      <c r="F21" s="112" t="str">
        <f>IF(E21="0-Not aplicable","N/A",IF(E21="1-Emerging/Ad hoc",1,IF(E21="2-Repeatable",2,IF(E21="3-Defined",3,IF(E21="4-Managed",4,IF(E21="5-Optimized",5,"N/A"))))))</f>
        <v>N/A</v>
      </c>
      <c r="G21" s="90"/>
      <c r="H21" s="34" t="str">
        <f>IF(G21="0-Not aplicable","N/A",IF(G21="1-Emerging/Ad hoc",1,IF(G21="2-Repeatable",2,IF(G21="3-Defined",3,IF(G21="4-Managed",4,IF(G21="5-Optimized",5,"N/A"))))))</f>
        <v>N/A</v>
      </c>
      <c r="I21" s="34"/>
      <c r="J21" s="35"/>
      <c r="AP21">
        <v>5</v>
      </c>
      <c r="AQ21">
        <v>2.95</v>
      </c>
      <c r="AR21" t="s">
        <v>743</v>
      </c>
    </row>
    <row r="22" spans="2:44" ht="23.25" customHeight="1">
      <c r="B22" s="174" t="s">
        <v>60</v>
      </c>
      <c r="C22" s="254" t="s">
        <v>371</v>
      </c>
      <c r="D22" s="254"/>
      <c r="E22" s="178"/>
      <c r="F22" s="175" t="str">
        <f>IF(AND(F23="N/A",F24="N/A"),"N/A",ROUND(AVERAGE(F23:F24),2))</f>
        <v>N/A</v>
      </c>
      <c r="G22" s="178"/>
      <c r="H22" s="175" t="str">
        <f>IF(AND(H23="N/A",H24="N/A"),"N/A",ROUND(AVERAGE(H23:H24),2))</f>
        <v>N/A</v>
      </c>
      <c r="I22" s="178"/>
      <c r="J22" s="179"/>
    </row>
    <row r="23" spans="2:44" ht="124.5" customHeight="1">
      <c r="B23" s="32" t="s">
        <v>61</v>
      </c>
      <c r="C23" s="33" t="s">
        <v>398</v>
      </c>
      <c r="D23" s="43" t="s">
        <v>399</v>
      </c>
      <c r="E23" s="90"/>
      <c r="F23" s="112" t="str">
        <f>IF(E23="0-Not aplicable","N/A",IF(E23="1-Emerging/Ad hoc",1,IF(E23="2-Repeatable",2,IF(E23="3-Defined",3,IF(E23="4-Managed",4,IF(E23="5-Optimized",5,"N/A"))))))</f>
        <v>N/A</v>
      </c>
      <c r="G23" s="90"/>
      <c r="H23" s="34" t="str">
        <f>IF(G23="0-Not aplicable","N/A",IF(G23="1-Emerging/Ad hoc",1,IF(G23="2-Repeatable",2,IF(G23="3-Defined",3,IF(G23="4-Managed",4,IF(G23="5-Optimized",5,"N/A"))))))</f>
        <v>N/A</v>
      </c>
      <c r="I23" s="34"/>
      <c r="J23" s="35"/>
      <c r="AQ23" t="s">
        <v>745</v>
      </c>
    </row>
    <row r="24" spans="2:44" ht="41.25" customHeight="1">
      <c r="B24" s="32" t="s">
        <v>62</v>
      </c>
      <c r="C24" s="33" t="s">
        <v>400</v>
      </c>
      <c r="D24" s="44" t="s">
        <v>401</v>
      </c>
      <c r="E24" s="90"/>
      <c r="F24" s="112" t="str">
        <f>IF(E24="0-Not aplicable","N/A",IF(E24="1-Emerging/Ad hoc",1,IF(E24="2-Repeatable",2,IF(E24="3-Defined",3,IF(E24="4-Managed",4,IF(E24="5-Optimized",5,"N/A"))))))</f>
        <v>N/A</v>
      </c>
      <c r="G24" s="90"/>
      <c r="H24" s="34" t="str">
        <f>IF(G24="0-Not aplicable","N/A",IF(G24="1-Emerging/Ad hoc",1,IF(G24="2-Repeatable",2,IF(G24="3-Defined",3,IF(G24="4-Managed",4,IF(G24="5-Optimized",5,"N/A"))))))</f>
        <v>N/A</v>
      </c>
      <c r="I24" s="34"/>
      <c r="J24" s="35"/>
      <c r="AP24">
        <v>1</v>
      </c>
      <c r="AQ24">
        <v>4</v>
      </c>
      <c r="AR24" t="s">
        <v>739</v>
      </c>
    </row>
    <row r="25" spans="2:44" ht="23.25" customHeight="1">
      <c r="B25" s="168" t="s">
        <v>56</v>
      </c>
      <c r="C25" s="255" t="s">
        <v>372</v>
      </c>
      <c r="D25" s="255"/>
      <c r="E25" s="180"/>
      <c r="F25" s="169" t="str">
        <f>IF(AND(F26="N/A",F30="N/A"),"N/A",ROUND(AVERAGE(F26,F30),2))</f>
        <v>N/A</v>
      </c>
      <c r="G25" s="180"/>
      <c r="H25" s="169" t="str">
        <f>IF(AND(H26="N/A",H30="N/A"),"N/A",ROUND(AVERAGE(H26,H30),2))</f>
        <v>N/A</v>
      </c>
      <c r="I25" s="180"/>
      <c r="J25" s="181"/>
      <c r="AP25">
        <v>2</v>
      </c>
      <c r="AQ25">
        <v>3.17</v>
      </c>
      <c r="AR25" t="s">
        <v>746</v>
      </c>
    </row>
    <row r="26" spans="2:44" ht="23.25" customHeight="1">
      <c r="B26" s="174" t="s">
        <v>109</v>
      </c>
      <c r="C26" s="254" t="s">
        <v>373</v>
      </c>
      <c r="D26" s="254"/>
      <c r="E26" s="178"/>
      <c r="F26" s="175" t="str">
        <f>IF(AND(F27="N/A",F28="N/A",F29="N/A"),"N/A",ROUND(AVERAGE(F27:F29),2))</f>
        <v>N/A</v>
      </c>
      <c r="G26" s="178"/>
      <c r="H26" s="175" t="str">
        <f>IF(AND(H27="N/A",H28="N/A",H29="N/A"),"N/A",ROUND(AVERAGE(H27:H29),2))</f>
        <v>N/A</v>
      </c>
      <c r="I26" s="178"/>
      <c r="J26" s="179"/>
      <c r="AP26">
        <v>3</v>
      </c>
      <c r="AQ26">
        <v>3.44</v>
      </c>
      <c r="AR26" t="s">
        <v>747</v>
      </c>
    </row>
    <row r="27" spans="2:44" ht="54" customHeight="1">
      <c r="B27" s="32" t="s">
        <v>63</v>
      </c>
      <c r="C27" s="33" t="s">
        <v>402</v>
      </c>
      <c r="D27" s="43" t="s">
        <v>403</v>
      </c>
      <c r="E27" s="90"/>
      <c r="F27" s="112" t="str">
        <f>IF(E27="0-Not aplicable","N/A",IF(E27="1-Emerging/Ad hoc",1,IF(E27="2-Repeatable",2,IF(E27="3-Defined",3,IF(E27="4-Managed",4,IF(E27="5-Optimized",5,"N/A"))))))</f>
        <v>N/A</v>
      </c>
      <c r="G27" s="90"/>
      <c r="H27" s="34" t="str">
        <f>IF(G27="0-Not aplicable","N/A",IF(G27="1-Emerging/Ad hoc",1,IF(G27="2-Repeatable",2,IF(G27="3-Defined",3,IF(G27="4-Managed",4,IF(G27="5-Optimized",5,"N/A"))))))</f>
        <v>N/A</v>
      </c>
      <c r="I27" s="34"/>
      <c r="J27" s="35"/>
      <c r="AP27">
        <v>4</v>
      </c>
      <c r="AQ27">
        <v>4.01</v>
      </c>
      <c r="AR27" t="s">
        <v>742</v>
      </c>
    </row>
    <row r="28" spans="2:44" ht="72" customHeight="1">
      <c r="B28" s="32" t="s">
        <v>64</v>
      </c>
      <c r="C28" s="33" t="s">
        <v>404</v>
      </c>
      <c r="D28" s="43" t="s">
        <v>405</v>
      </c>
      <c r="E28" s="90"/>
      <c r="F28" s="112" t="str">
        <f>IF(E28="0-Not aplicable","N/A",IF(E28="1-Emerging/Ad hoc",1,IF(E28="2-Repeatable",2,IF(E28="3-Defined",3,IF(E28="4-Managed",4,IF(E28="5-Optimized",5,"N/A"))))))</f>
        <v>N/A</v>
      </c>
      <c r="G28" s="90"/>
      <c r="H28" s="34" t="str">
        <f>IF(G28="0-Not aplicable","N/A",IF(G28="1-Emerging/Ad hoc",1,IF(G28="2-Repeatable",2,IF(G28="3-Defined",3,IF(G28="4-Managed",4,IF(G28="5-Optimized",5,"N/A"))))))</f>
        <v>N/A</v>
      </c>
      <c r="I28" s="34"/>
      <c r="J28" s="35"/>
      <c r="AP28">
        <v>5</v>
      </c>
      <c r="AQ28">
        <v>4.72</v>
      </c>
      <c r="AR28" t="s">
        <v>743</v>
      </c>
    </row>
    <row r="29" spans="2:44" ht="44.25" customHeight="1">
      <c r="B29" s="32" t="s">
        <v>65</v>
      </c>
      <c r="C29" s="33" t="s">
        <v>406</v>
      </c>
      <c r="D29" s="43" t="s">
        <v>407</v>
      </c>
      <c r="E29" s="90"/>
      <c r="F29" s="112" t="str">
        <f>IF(E29="0-Not aplicable","N/A",IF(E29="1-Emerging/Ad hoc",1,IF(E29="2-Repeatable",2,IF(E29="3-Defined",3,IF(E29="4-Managed",4,IF(E29="5-Optimized",5,"N/A"))))))</f>
        <v>N/A</v>
      </c>
      <c r="G29" s="90"/>
      <c r="H29" s="34" t="str">
        <f>IF(G29="0-Not aplicable","N/A",IF(G29="1-Emerging/Ad hoc",1,IF(G29="2-Repeatable",2,IF(G29="3-Defined",3,IF(G29="4-Managed",4,IF(G29="5-Optimized",5,"N/A"))))))</f>
        <v>N/A</v>
      </c>
      <c r="I29" s="34"/>
      <c r="J29" s="35"/>
    </row>
    <row r="30" spans="2:44" ht="23.25" customHeight="1">
      <c r="B30" s="174" t="s">
        <v>66</v>
      </c>
      <c r="C30" s="254" t="s">
        <v>374</v>
      </c>
      <c r="D30" s="254"/>
      <c r="E30" s="178"/>
      <c r="F30" s="175" t="str">
        <f>IF(AND(F31="N/A",F32="N/A"),"N/A",ROUND(AVERAGE(F31:F32),2))</f>
        <v>N/A</v>
      </c>
      <c r="G30" s="178"/>
      <c r="H30" s="175" t="str">
        <f>IF(AND(H31="N/A",H32="N/A"),"N/A",ROUND(AVERAGE(H31:H32),2))</f>
        <v>N/A</v>
      </c>
      <c r="I30" s="178"/>
      <c r="J30" s="179"/>
    </row>
    <row r="31" spans="2:44" ht="131.25" customHeight="1">
      <c r="B31" s="32" t="s">
        <v>67</v>
      </c>
      <c r="C31" s="33" t="s">
        <v>408</v>
      </c>
      <c r="D31" s="43" t="s">
        <v>409</v>
      </c>
      <c r="E31" s="90"/>
      <c r="F31" s="112" t="str">
        <f>IF(E31="0-Not aplicable","N/A",IF(E31="1-Emerging/Ad hoc",1,IF(E31="2-Repeatable",2,IF(E31="3-Defined",3,IF(E31="4-Managed",4,IF(E31="5-Optimized",5,"N/A"))))))</f>
        <v>N/A</v>
      </c>
      <c r="G31" s="90"/>
      <c r="H31" s="34" t="str">
        <f>IF(G31="0-Not aplicable","N/A",IF(G31="1-Emerging/Ad hoc",1,IF(G31="2-Repeatable",2,IF(G31="3-Defined",3,IF(G31="4-Managed",4,IF(G31="5-Optimized",5,"N/A"))))))</f>
        <v>N/A</v>
      </c>
      <c r="I31" s="34"/>
      <c r="J31" s="35"/>
      <c r="AQ31" t="s">
        <v>748</v>
      </c>
    </row>
    <row r="32" spans="2:44" ht="75" customHeight="1">
      <c r="B32" s="32" t="s">
        <v>68</v>
      </c>
      <c r="C32" s="33" t="s">
        <v>410</v>
      </c>
      <c r="D32" s="43" t="s">
        <v>411</v>
      </c>
      <c r="E32" s="90"/>
      <c r="F32" s="112" t="str">
        <f>IF(E32="0-Not aplicable","N/A",IF(E32="1-Emerging/Ad hoc",1,IF(E32="2-Repeatable",2,IF(E32="3-Defined",3,IF(E32="4-Managed",4,IF(E32="5-Optimized",5,"N/A"))))))</f>
        <v>N/A</v>
      </c>
      <c r="G32" s="90"/>
      <c r="H32" s="34" t="str">
        <f>IF(G32="0-Not aplicable","N/A",IF(G32="1-Emerging/Ad hoc",1,IF(G32="2-Repeatable",2,IF(G32="3-Defined",3,IF(G32="4-Managed",4,IF(G32="5-Optimized",5,"N/A"))))))</f>
        <v>N/A</v>
      </c>
      <c r="I32" s="34"/>
      <c r="J32" s="35"/>
      <c r="AP32">
        <v>1</v>
      </c>
      <c r="AQ32">
        <v>2</v>
      </c>
      <c r="AR32" t="s">
        <v>749</v>
      </c>
    </row>
    <row r="33" spans="2:44" ht="23.25" customHeight="1">
      <c r="B33" s="168" t="s">
        <v>69</v>
      </c>
      <c r="C33" s="255" t="s">
        <v>375</v>
      </c>
      <c r="D33" s="255"/>
      <c r="E33" s="180"/>
      <c r="F33" s="169" t="str">
        <f>IF(AND(F34="N/A",F38="N/A",F40="N/A"),"N/A",ROUND(AVERAGE(F34,F38,F40),2))</f>
        <v>N/A</v>
      </c>
      <c r="G33" s="180"/>
      <c r="H33" s="169" t="str">
        <f>IF(AND(H34="N/A",H38="N/A",H40="N/A"),"N/A",ROUND(AVERAGE(H34,H38,H40),2))</f>
        <v>N/A</v>
      </c>
      <c r="I33" s="180"/>
      <c r="J33" s="181"/>
      <c r="AP33">
        <v>2</v>
      </c>
      <c r="AQ33">
        <v>3</v>
      </c>
      <c r="AR33" t="s">
        <v>750</v>
      </c>
    </row>
    <row r="34" spans="2:44" ht="23.25" customHeight="1">
      <c r="B34" s="174" t="s">
        <v>70</v>
      </c>
      <c r="C34" s="254" t="s">
        <v>376</v>
      </c>
      <c r="D34" s="254"/>
      <c r="E34" s="178"/>
      <c r="F34" s="175" t="str">
        <f>IF(AND(F35="N/A",F36="N/A",F37="N/A"),"N/A",ROUND(AVERAGE(F35:F37),2))</f>
        <v>N/A</v>
      </c>
      <c r="G34" s="178"/>
      <c r="H34" s="175" t="str">
        <f>IF(AND(H35="N/A",H36="N/A",H37="N/A"),"N/A",ROUND(AVERAGE(H35:H37),2))</f>
        <v>N/A</v>
      </c>
      <c r="I34" s="178"/>
      <c r="J34" s="179"/>
      <c r="AP34">
        <v>3</v>
      </c>
      <c r="AQ34">
        <v>3.5</v>
      </c>
      <c r="AR34" t="s">
        <v>751</v>
      </c>
    </row>
    <row r="35" spans="2:44" ht="52.5" customHeight="1">
      <c r="B35" s="32" t="s">
        <v>76</v>
      </c>
      <c r="C35" s="33" t="s">
        <v>467</v>
      </c>
      <c r="D35" s="45" t="s">
        <v>412</v>
      </c>
      <c r="E35" s="90"/>
      <c r="F35" s="112" t="str">
        <f>IF(E35="0-Not aplicable","N/A",IF(E35="1-Emerging/Ad hoc",1,IF(E35="2-Repeatable",2,IF(E35="3-Defined",3,IF(E35="4-Managed",4,IF(E35="5-Optimized",5,"N/A"))))))</f>
        <v>N/A</v>
      </c>
      <c r="G35" s="90"/>
      <c r="H35" s="34" t="str">
        <f>IF(G35="0-Not aplicable","N/A",IF(G35="1-Emerging/Ad hoc",1,IF(G35="2-Repeatable",2,IF(G35="3-Defined",3,IF(G35="4-Managed",4,IF(G35="5-Optimized",5,"N/A"))))))</f>
        <v>N/A</v>
      </c>
      <c r="I35" s="34"/>
      <c r="J35" s="35"/>
      <c r="AP35">
        <v>4</v>
      </c>
      <c r="AQ35">
        <v>2.25</v>
      </c>
      <c r="AR35" t="s">
        <v>752</v>
      </c>
    </row>
    <row r="36" spans="2:44" ht="39.75" customHeight="1">
      <c r="B36" s="32" t="s">
        <v>77</v>
      </c>
      <c r="C36" s="33" t="s">
        <v>468</v>
      </c>
      <c r="D36" s="44" t="s">
        <v>413</v>
      </c>
      <c r="E36" s="90"/>
      <c r="F36" s="112" t="str">
        <f>IF(E36="0-Not aplicable","N/A",IF(E36="1-Emerging/Ad hoc",1,IF(E36="2-Repeatable",2,IF(E36="3-Defined",3,IF(E36="4-Managed",4,IF(E36="5-Optimized",5,"N/A"))))))</f>
        <v>N/A</v>
      </c>
      <c r="G36" s="90"/>
      <c r="H36" s="34" t="str">
        <f>IF(G36="0-Not aplicable","N/A",IF(G36="1-Emerging/Ad hoc",1,IF(G36="2-Repeatable",2,IF(G36="3-Defined",3,IF(G36="4-Managed",4,IF(G36="5-Optimized",5,"N/A"))))))</f>
        <v>N/A</v>
      </c>
      <c r="I36" s="34"/>
      <c r="J36" s="35"/>
      <c r="AP36">
        <v>5</v>
      </c>
      <c r="AQ36">
        <v>1.5</v>
      </c>
      <c r="AR36" t="s">
        <v>762</v>
      </c>
    </row>
    <row r="37" spans="2:44" ht="96.75" customHeight="1">
      <c r="B37" s="32" t="s">
        <v>78</v>
      </c>
      <c r="C37" s="33" t="s">
        <v>414</v>
      </c>
      <c r="D37" s="42" t="s">
        <v>415</v>
      </c>
      <c r="E37" s="90"/>
      <c r="F37" s="112" t="str">
        <f>IF(E37="0-Not aplicable","N/A",IF(E37="1-Emerging/Ad hoc",1,IF(E37="2-Repeatable",2,IF(E37="3-Defined",3,IF(E37="4-Managed",4,IF(E37="5-Optimized",5,"N/A"))))))</f>
        <v>N/A</v>
      </c>
      <c r="G37" s="90"/>
      <c r="H37" s="34" t="str">
        <f>IF(G37="0-Not aplicable","N/A",IF(G37="1-Emerging/Ad hoc",1,IF(G37="2-Repeatable",2,IF(G37="3-Defined",3,IF(G37="4-Managed",4,IF(G37="5-Optimized",5,"N/A"))))))</f>
        <v>N/A</v>
      </c>
      <c r="I37" s="34"/>
      <c r="J37" s="35"/>
      <c r="AP37">
        <v>6</v>
      </c>
      <c r="AQ37">
        <v>2.25</v>
      </c>
      <c r="AR37" t="s">
        <v>753</v>
      </c>
    </row>
    <row r="38" spans="2:44" ht="22.5" customHeight="1">
      <c r="B38" s="174" t="s">
        <v>71</v>
      </c>
      <c r="C38" s="254" t="s">
        <v>377</v>
      </c>
      <c r="D38" s="254"/>
      <c r="E38" s="178"/>
      <c r="F38" s="175" t="str">
        <f>F39</f>
        <v>N/A</v>
      </c>
      <c r="G38" s="178"/>
      <c r="H38" s="175" t="str">
        <f>H39</f>
        <v>N/A</v>
      </c>
      <c r="I38" s="178"/>
      <c r="J38" s="179"/>
      <c r="AP38">
        <v>7</v>
      </c>
      <c r="AQ38">
        <v>1</v>
      </c>
      <c r="AR38" t="s">
        <v>754</v>
      </c>
    </row>
    <row r="39" spans="2:44" ht="47.25" customHeight="1">
      <c r="B39" s="32" t="s">
        <v>72</v>
      </c>
      <c r="C39" s="33" t="s">
        <v>416</v>
      </c>
      <c r="D39" s="43" t="s">
        <v>417</v>
      </c>
      <c r="E39" s="90"/>
      <c r="F39" s="112" t="str">
        <f>IF(E39="0-Not aplicable","N/A",IF(E39="1-Emerging/Ad hoc",1,IF(E39="2-Repeatable",2,IF(E39="3-Defined",3,IF(E39="4-Managed",4,IF(E39="5-Optimized",5,"N/A"))))))</f>
        <v>N/A</v>
      </c>
      <c r="G39" s="90"/>
      <c r="H39" s="34" t="str">
        <f>IF(G39="0-Not aplicable","N/A",IF(G39="1-Emerging/Ad hoc",1,IF(G39="2-Repeatable",2,IF(G39="3-Defined",3,IF(G39="4-Managed",4,IF(G39="5-Optimized",5,"N/A"))))))</f>
        <v>N/A</v>
      </c>
      <c r="I39" s="34"/>
      <c r="J39" s="35"/>
      <c r="AP39">
        <v>8</v>
      </c>
      <c r="AQ39">
        <v>1</v>
      </c>
      <c r="AR39" t="s">
        <v>755</v>
      </c>
    </row>
    <row r="40" spans="2:44" ht="23.25" customHeight="1">
      <c r="B40" s="174" t="s">
        <v>73</v>
      </c>
      <c r="C40" s="254" t="s">
        <v>378</v>
      </c>
      <c r="D40" s="254"/>
      <c r="E40" s="178"/>
      <c r="F40" s="175" t="str">
        <f>F41</f>
        <v>N/A</v>
      </c>
      <c r="G40" s="178"/>
      <c r="H40" s="175" t="str">
        <f>H41</f>
        <v>N/A</v>
      </c>
      <c r="I40" s="178"/>
      <c r="J40" s="179"/>
      <c r="AP40">
        <v>9</v>
      </c>
      <c r="AQ40">
        <v>2.75</v>
      </c>
      <c r="AR40" t="s">
        <v>756</v>
      </c>
    </row>
    <row r="41" spans="2:44" ht="81.75" customHeight="1">
      <c r="B41" s="32" t="s">
        <v>74</v>
      </c>
      <c r="C41" s="33" t="s">
        <v>418</v>
      </c>
      <c r="D41" s="43" t="s">
        <v>419</v>
      </c>
      <c r="E41" s="90"/>
      <c r="F41" s="112" t="str">
        <f>IF(E41="0-Not aplicable","N/A",IF(E41="1-Emerging/Ad hoc",1,IF(E41="2-Repeatable",2,IF(E41="3-Defined",3,IF(E41="4-Managed",4,IF(E41="5-Optimized",5,"N/A"))))))</f>
        <v>N/A</v>
      </c>
      <c r="G41" s="90"/>
      <c r="H41" s="34" t="str">
        <f>IF(G41="0-Not aplicable","N/A",IF(G41="1-Emerging/Ad hoc",1,IF(G41="2-Repeatable",2,IF(G41="3-Defined",3,IF(G41="4-Managed",4,IF(G41="5-Optimized",5,"N/A"))))))</f>
        <v>N/A</v>
      </c>
      <c r="I41" s="34"/>
      <c r="J41" s="35"/>
      <c r="AP41">
        <v>10</v>
      </c>
      <c r="AQ41">
        <v>2.15</v>
      </c>
      <c r="AR41" t="s">
        <v>757</v>
      </c>
    </row>
    <row r="42" spans="2:44" ht="23.25" customHeight="1">
      <c r="B42" s="168" t="s">
        <v>75</v>
      </c>
      <c r="C42" s="255" t="s">
        <v>379</v>
      </c>
      <c r="D42" s="255"/>
      <c r="E42" s="180"/>
      <c r="F42" s="169" t="str">
        <f>IF(AND(F43="N/A",F47="N/A",F53="N/A"),"N/A",ROUND(AVERAGE(F43,F47,F53),2))</f>
        <v>N/A</v>
      </c>
      <c r="G42" s="180"/>
      <c r="H42" s="169" t="str">
        <f>IF(AND(H43="N/A",H47="N/A",H53="N/A"),"N/A",ROUND(AVERAGE(H43,H47,H53),2))</f>
        <v>N/A</v>
      </c>
      <c r="I42" s="180"/>
      <c r="J42" s="181"/>
      <c r="AP42">
        <v>11</v>
      </c>
      <c r="AQ42">
        <v>1.85</v>
      </c>
      <c r="AR42" t="s">
        <v>758</v>
      </c>
    </row>
    <row r="43" spans="2:44" ht="23.25" customHeight="1">
      <c r="B43" s="182" t="s">
        <v>79</v>
      </c>
      <c r="C43" s="254" t="s">
        <v>380</v>
      </c>
      <c r="D43" s="254"/>
      <c r="E43" s="183"/>
      <c r="F43" s="184" t="str">
        <f>IF(AND(F44="N/A",F45="N/A",F46="N/A"),"N/A",ROUND(AVERAGE(F44:F46),2))</f>
        <v>N/A</v>
      </c>
      <c r="G43" s="183"/>
      <c r="H43" s="184" t="str">
        <f>IF(AND(H44="N/A",H45="N/A",H46="N/A"),"N/A",ROUND(AVERAGE(H44:H46),2))</f>
        <v>N/A</v>
      </c>
      <c r="I43" s="183"/>
      <c r="J43" s="185"/>
      <c r="AP43">
        <v>12</v>
      </c>
      <c r="AQ43">
        <v>3</v>
      </c>
      <c r="AR43" t="s">
        <v>759</v>
      </c>
    </row>
    <row r="44" spans="2:44" ht="53.25" customHeight="1">
      <c r="B44" s="32" t="s">
        <v>95</v>
      </c>
      <c r="C44" s="33" t="s">
        <v>420</v>
      </c>
      <c r="D44" s="43" t="s">
        <v>421</v>
      </c>
      <c r="E44" s="90"/>
      <c r="F44" s="112" t="str">
        <f>IF(E44="0-Not aplicable","N/A",IF(E44="1-Emerging/Ad hoc",1,IF(E44="2-Repeatable",2,IF(E44="3-Defined",3,IF(E44="4-Managed",4,IF(E44="5-Optimized",5,"N/A"))))))</f>
        <v>N/A</v>
      </c>
      <c r="G44" s="90"/>
      <c r="H44" s="34" t="str">
        <f>IF(G44="0-Not aplicable","N/A",IF(G44="1-Emerging/Ad hoc",1,IF(G44="2-Repeatable",2,IF(G44="3-Defined",3,IF(G44="4-Managed",4,IF(G44="5-Optimized",5,"N/A"))))))</f>
        <v>N/A</v>
      </c>
      <c r="I44" s="34"/>
      <c r="J44" s="35"/>
      <c r="AP44">
        <v>13</v>
      </c>
      <c r="AQ44">
        <v>2.9</v>
      </c>
      <c r="AR44" t="s">
        <v>760</v>
      </c>
    </row>
    <row r="45" spans="2:44" ht="54" customHeight="1">
      <c r="B45" s="32" t="s">
        <v>96</v>
      </c>
      <c r="C45" s="33" t="s">
        <v>422</v>
      </c>
      <c r="D45" s="44" t="s">
        <v>423</v>
      </c>
      <c r="E45" s="90"/>
      <c r="F45" s="112" t="str">
        <f>IF(E45="0-Not aplicable","N/A",IF(E45="1-Emerging/Ad hoc",1,IF(E45="2-Repeatable",2,IF(E45="3-Defined",3,IF(E45="4-Managed",4,IF(E45="5-Optimized",5,"N/A"))))))</f>
        <v>N/A</v>
      </c>
      <c r="G45" s="90"/>
      <c r="H45" s="34" t="str">
        <f>IF(G45="0-Not aplicable","N/A",IF(G45="1-Emerging/Ad hoc",1,IF(G45="2-Repeatable",2,IF(G45="3-Defined",3,IF(G45="4-Managed",4,IF(G45="5-Optimized",5,"N/A"))))))</f>
        <v>N/A</v>
      </c>
      <c r="I45" s="34"/>
      <c r="J45" s="35"/>
    </row>
    <row r="46" spans="2:44" ht="92.25" customHeight="1">
      <c r="B46" s="32" t="s">
        <v>97</v>
      </c>
      <c r="C46" s="33" t="s">
        <v>424</v>
      </c>
      <c r="D46" s="43" t="s">
        <v>425</v>
      </c>
      <c r="E46" s="90"/>
      <c r="F46" s="112" t="str">
        <f>IF(E46="0-Not aplicable","N/A",IF(E46="1-Emerging/Ad hoc",1,IF(E46="2-Repeatable",2,IF(E46="3-Defined",3,IF(E46="4-Managed",4,IF(E46="5-Optimized",5,"N/A"))))))</f>
        <v>N/A</v>
      </c>
      <c r="G46" s="90"/>
      <c r="H46" s="34" t="str">
        <f>IF(G46="0-Not aplicable","N/A",IF(G46="1-Emerging/Ad hoc",1,IF(G46="2-Repeatable",2,IF(G46="3-Defined",3,IF(G46="4-Managed",4,IF(G46="5-Optimized",5,"N/A"))))))</f>
        <v>N/A</v>
      </c>
      <c r="I46" s="34"/>
      <c r="J46" s="35"/>
      <c r="AQ46" t="s">
        <v>761</v>
      </c>
    </row>
    <row r="47" spans="2:44" ht="23.25" customHeight="1">
      <c r="B47" s="174" t="s">
        <v>80</v>
      </c>
      <c r="C47" s="254" t="s">
        <v>381</v>
      </c>
      <c r="D47" s="254"/>
      <c r="E47" s="178"/>
      <c r="F47" s="175" t="str">
        <f>IF(AND(F48="N/A",F49="N/A",F50="N/A",F51="N/A",F52="N/A"),"N/A",ROUND(AVERAGE(F48:F52),2))</f>
        <v>N/A</v>
      </c>
      <c r="G47" s="178"/>
      <c r="H47" s="175" t="str">
        <f>IF(AND(H48="N/A",H49="N/A",H50="N/A",H51="N/A",H52="N/A"),"N/A",ROUND(AVERAGE(H48:H52),2))</f>
        <v>N/A</v>
      </c>
      <c r="I47" s="178"/>
      <c r="J47" s="179"/>
      <c r="AP47">
        <v>1</v>
      </c>
      <c r="AQ47">
        <v>4</v>
      </c>
      <c r="AR47" t="str">
        <f>AR32</f>
        <v>I.A. Plan Stratégique du SIS et Stratégie du SIS</v>
      </c>
    </row>
    <row r="48" spans="2:44" ht="72.75" customHeight="1">
      <c r="B48" s="32" t="s">
        <v>98</v>
      </c>
      <c r="C48" s="33" t="s">
        <v>426</v>
      </c>
      <c r="D48" s="44" t="s">
        <v>427</v>
      </c>
      <c r="E48" s="90"/>
      <c r="F48" s="112" t="str">
        <f>IF(E48="0-Not aplicable","N/A",IF(E48="1-Emerging/Ad hoc",1,IF(E48="2-Repeatable",2,IF(E48="3-Defined",3,IF(E48="4-Managed",4,IF(E48="5-Optimized",5,"N/A"))))))</f>
        <v>N/A</v>
      </c>
      <c r="G48" s="90"/>
      <c r="H48" s="34" t="str">
        <f>IF(G48="0-Not aplicable","N/A",IF(G48="1-Emerging/Ad hoc",1,IF(G48="2-Repeatable",2,IF(G48="3-Defined",3,IF(G48="4-Managed",4,IF(G48="5-Optimized",5,"N/A"))))))</f>
        <v>N/A</v>
      </c>
      <c r="I48" s="34"/>
      <c r="J48" s="35"/>
      <c r="AP48">
        <v>2</v>
      </c>
      <c r="AQ48">
        <v>3.5</v>
      </c>
      <c r="AR48" t="str">
        <f t="shared" ref="AR48:AR59" si="0">AR33</f>
        <v>I.B. Cadre et Conformité Politique, Juridique, et Réglementaire</v>
      </c>
    </row>
    <row r="49" spans="2:44" ht="126.75" customHeight="1">
      <c r="B49" s="32" t="s">
        <v>99</v>
      </c>
      <c r="C49" s="33" t="s">
        <v>428</v>
      </c>
      <c r="D49" s="44" t="s">
        <v>429</v>
      </c>
      <c r="E49" s="90"/>
      <c r="F49" s="112" t="str">
        <f>IF(E49="0-Not aplicable","N/A",IF(E49="1-Emerging/Ad hoc",1,IF(E49="2-Repeatable",2,IF(E49="3-Defined",3,IF(E49="4-Managed",4,IF(E49="5-Optimized",5,"N/A"))))))</f>
        <v>N/A</v>
      </c>
      <c r="G49" s="90"/>
      <c r="H49" s="34" t="str">
        <f>IF(G49="0-Not aplicable","N/A",IF(G49="1-Emerging/Ad hoc",1,IF(G49="2-Repeatable",2,IF(G49="3-Defined",3,IF(G49="4-Managed",4,IF(G49="5-Optimized",5,"N/A"))))))</f>
        <v>N/A</v>
      </c>
      <c r="I49" s="34"/>
      <c r="J49" s="35"/>
      <c r="AP49">
        <v>3</v>
      </c>
      <c r="AQ49">
        <v>4.5</v>
      </c>
      <c r="AR49" t="str">
        <f t="shared" si="0"/>
        <v>I.C. Structures et Fonctions Organisationnelles du Leadership et Gouvernance du SIS</v>
      </c>
    </row>
    <row r="50" spans="2:44" ht="36.75" customHeight="1">
      <c r="B50" s="32" t="s">
        <v>100</v>
      </c>
      <c r="C50" s="33" t="s">
        <v>430</v>
      </c>
      <c r="D50" s="44" t="s">
        <v>431</v>
      </c>
      <c r="E50" s="90"/>
      <c r="F50" s="112" t="str">
        <f>IF(E50="0-Not aplicable","N/A",IF(E50="1-Emerging/Ad hoc",1,IF(E50="2-Repeatable",2,IF(E50="3-Defined",3,IF(E50="4-Managed",4,IF(E50="5-Optimized",5,"N/A"))))))</f>
        <v>N/A</v>
      </c>
      <c r="G50" s="90"/>
      <c r="H50" s="34" t="str">
        <f>IF(G50="0-Not aplicable","N/A",IF(G50="1-Emerging/Ad hoc",1,IF(G50="2-Repeatable",2,IF(G50="3-Defined",3,IF(G50="4-Managed",4,IF(G50="5-Optimized",5,"N/A"))))))</f>
        <v>N/A</v>
      </c>
      <c r="I50" s="34"/>
      <c r="J50" s="35"/>
      <c r="AP50">
        <v>4</v>
      </c>
      <c r="AQ50">
        <v>3.25</v>
      </c>
      <c r="AR50" t="str">
        <f t="shared" si="0"/>
        <v>II.A. Capacité et Développement de la Main-d’œuvre du SIS</v>
      </c>
    </row>
    <row r="51" spans="2:44" ht="36" customHeight="1">
      <c r="B51" s="32" t="s">
        <v>101</v>
      </c>
      <c r="C51" s="33" t="s">
        <v>432</v>
      </c>
      <c r="D51" s="44" t="s">
        <v>433</v>
      </c>
      <c r="E51" s="90"/>
      <c r="F51" s="112" t="str">
        <f>IF(E51="0-Not aplicable","N/A",IF(E51="1-Emerging/Ad hoc",1,IF(E51="2-Repeatable",2,IF(E51="3-Defined",3,IF(E51="4-Managed",4,IF(E51="5-Optimized",5,"N/A"))))))</f>
        <v>N/A</v>
      </c>
      <c r="G51" s="90"/>
      <c r="H51" s="34" t="str">
        <f>IF(G51="0-Not aplicable","N/A",IF(G51="1-Emerging/Ad hoc",1,IF(G51="2-Repeatable",2,IF(G51="3-Defined",3,IF(G51="4-Managed",4,IF(G51="5-Optimized",5,"N/A"))))))</f>
        <v>N/A</v>
      </c>
      <c r="I51" s="34"/>
      <c r="J51" s="35"/>
      <c r="AP51">
        <v>5</v>
      </c>
      <c r="AQ51">
        <v>3</v>
      </c>
      <c r="AR51" t="str">
        <f t="shared" si="0"/>
        <v>II.B. Gestion Financière</v>
      </c>
    </row>
    <row r="52" spans="2:44" ht="96.75" customHeight="1">
      <c r="B52" s="32" t="s">
        <v>102</v>
      </c>
      <c r="C52" s="33" t="s">
        <v>434</v>
      </c>
      <c r="D52" s="42" t="s">
        <v>435</v>
      </c>
      <c r="E52" s="90"/>
      <c r="F52" s="112" t="str">
        <f>IF(E52="0-Not aplicable","N/A",IF(E52="1-Emerging/Ad hoc",1,IF(E52="2-Repeatable",2,IF(E52="3-Defined",3,IF(E52="4-Managed",4,IF(E52="5-Optimized",5,"N/A"))))))</f>
        <v>N/A</v>
      </c>
      <c r="G52" s="90"/>
      <c r="H52" s="34" t="str">
        <f>IF(G52="0-Not aplicable","N/A",IF(G52="1-Emerging/Ad hoc",1,IF(G52="2-Repeatable",2,IF(G52="3-Defined",3,IF(G52="4-Managed",4,IF(G52="5-Optimized",5,"N/A"))))))</f>
        <v>N/A</v>
      </c>
      <c r="I52" s="34"/>
      <c r="J52" s="35"/>
      <c r="AP52">
        <v>6</v>
      </c>
      <c r="AQ52">
        <v>4.25</v>
      </c>
      <c r="AR52" t="str">
        <f t="shared" si="0"/>
        <v>III.A. Opérations et Maintenance</v>
      </c>
    </row>
    <row r="53" spans="2:44" ht="23.25" customHeight="1">
      <c r="B53" s="174" t="s">
        <v>81</v>
      </c>
      <c r="C53" s="254" t="s">
        <v>382</v>
      </c>
      <c r="D53" s="254"/>
      <c r="E53" s="178"/>
      <c r="F53" s="175" t="str">
        <f>IF(AND(F54="N/A",F55="N/A",F56="N/A",F57="N/A"),"N/A",ROUND(AVERAGE(F54:F57),2))</f>
        <v>N/A</v>
      </c>
      <c r="G53" s="178"/>
      <c r="H53" s="175" t="str">
        <f>IF(AND(H54="N/A",H55="N/A",H56="N/A",H57="N/A"),"N/A",ROUND(AVERAGE(H54:H57),2))</f>
        <v>N/A</v>
      </c>
      <c r="I53" s="178"/>
      <c r="J53" s="179"/>
      <c r="AP53">
        <v>7</v>
      </c>
      <c r="AQ53">
        <v>3</v>
      </c>
      <c r="AR53" t="str">
        <f t="shared" si="0"/>
        <v>III.B. Réseau de Communication (LAN ou WAN)</v>
      </c>
    </row>
    <row r="54" spans="2:44" ht="33">
      <c r="B54" s="32" t="s">
        <v>103</v>
      </c>
      <c r="C54" s="33" t="s">
        <v>437</v>
      </c>
      <c r="D54" s="44" t="s">
        <v>436</v>
      </c>
      <c r="E54" s="90"/>
      <c r="F54" s="112" t="str">
        <f>IF(E54="0-Not aplicable","N/A",IF(E54="1-Emerging/Ad hoc",1,IF(E54="2-Repeatable",2,IF(E54="3-Defined",3,IF(E54="4-Managed",4,IF(E54="5-Optimized",5,"N/A"))))))</f>
        <v>N/A</v>
      </c>
      <c r="G54" s="90"/>
      <c r="H54" s="34" t="str">
        <f>IF(G54="0-Not aplicable","N/A",IF(G54="1-Emerging/Ad hoc",1,IF(G54="2-Repeatable",2,IF(G54="3-Defined",3,IF(G54="4-Managed",4,IF(G54="5-Optimized",5,"N/A"))))))</f>
        <v>N/A</v>
      </c>
      <c r="I54" s="34"/>
      <c r="J54" s="35"/>
      <c r="AP54">
        <v>8</v>
      </c>
      <c r="AQ54">
        <v>3</v>
      </c>
      <c r="AR54" t="str">
        <f t="shared" si="0"/>
        <v>III.C. Continuité des Services</v>
      </c>
    </row>
    <row r="55" spans="2:44" ht="36" customHeight="1">
      <c r="B55" s="32" t="s">
        <v>104</v>
      </c>
      <c r="C55" s="33" t="s">
        <v>438</v>
      </c>
      <c r="D55" s="44" t="s">
        <v>439</v>
      </c>
      <c r="E55" s="90"/>
      <c r="F55" s="112" t="str">
        <f>IF(E55="0-Not aplicable","N/A",IF(E55="1-Emerging/Ad hoc",1,IF(E55="2-Repeatable",2,IF(E55="3-Defined",3,IF(E55="4-Managed",4,IF(E55="5-Optimized",5,"N/A"))))))</f>
        <v>N/A</v>
      </c>
      <c r="G55" s="90"/>
      <c r="H55" s="34" t="str">
        <f>IF(G55="0-Not aplicable","N/A",IF(G55="1-Emerging/Ad hoc",1,IF(G55="2-Repeatable",2,IF(G55="3-Defined",3,IF(G55="4-Managed",4,IF(G55="5-Optimized",5,"N/A"))))))</f>
        <v>N/A</v>
      </c>
      <c r="I55" s="34"/>
      <c r="J55" s="35"/>
      <c r="AP55">
        <v>9</v>
      </c>
      <c r="AQ55">
        <v>4.25</v>
      </c>
      <c r="AR55" t="str">
        <f t="shared" si="0"/>
        <v>IV.A. Normes et Lignes Directives</v>
      </c>
    </row>
    <row r="56" spans="2:44" ht="33">
      <c r="B56" s="32" t="s">
        <v>105</v>
      </c>
      <c r="C56" s="33" t="s">
        <v>440</v>
      </c>
      <c r="D56" s="44" t="s">
        <v>160</v>
      </c>
      <c r="E56" s="90"/>
      <c r="F56" s="112" t="str">
        <f>IF(E56="0-Not aplicable","N/A",IF(E56="1-Emerging/Ad hoc",1,IF(E56="2-Repeatable",2,IF(E56="3-Defined",3,IF(E56="4-Managed",4,IF(E56="5-Optimized",5,"N/A"))))))</f>
        <v>N/A</v>
      </c>
      <c r="G56" s="90"/>
      <c r="H56" s="34" t="str">
        <f>IF(G56="0-Not aplicable","N/A",IF(G56="1-Emerging/Ad hoc",1,IF(G56="2-Repeatable",2,IF(G56="3-Defined",3,IF(G56="4-Managed",4,IF(G56="5-Optimized",5,"N/A"))))))</f>
        <v>N/A</v>
      </c>
      <c r="I56" s="34"/>
      <c r="J56" s="35"/>
      <c r="AP56">
        <v>10</v>
      </c>
      <c r="AQ56">
        <v>4.1500000000000004</v>
      </c>
      <c r="AR56" t="str">
        <f t="shared" si="0"/>
        <v>IV.B. Services de Base du SIS</v>
      </c>
    </row>
    <row r="57" spans="2:44" ht="86.25" customHeight="1">
      <c r="B57" s="32" t="s">
        <v>106</v>
      </c>
      <c r="C57" s="33" t="s">
        <v>441</v>
      </c>
      <c r="D57" s="43" t="s">
        <v>442</v>
      </c>
      <c r="E57" s="90"/>
      <c r="F57" s="112" t="str">
        <f>IF(E57="0-Not aplicable","N/A",IF(E57="1-Emerging/Ad hoc",1,IF(E57="2-Repeatable",2,IF(E57="3-Defined",3,IF(E57="4-Managed",4,IF(E57="5-Optimized",5,"N/A"))))))</f>
        <v>N/A</v>
      </c>
      <c r="G57" s="90"/>
      <c r="H57" s="34" t="str">
        <f>IF(G57="0-Not aplicable","N/A",IF(G57="1-Emerging/Ad hoc",1,IF(G57="2-Repeatable",2,IF(G57="3-Defined",3,IF(G57="4-Managed",4,IF(G57="5-Optimized",5,"N/A"))))))</f>
        <v>N/A</v>
      </c>
      <c r="I57" s="34"/>
      <c r="J57" s="35"/>
      <c r="AP57">
        <v>11</v>
      </c>
      <c r="AQ57">
        <v>3.5</v>
      </c>
      <c r="AR57" t="str">
        <f t="shared" si="0"/>
        <v>IV.C. Interopérabilité (Échange de Données)</v>
      </c>
    </row>
    <row r="58" spans="2:44" ht="23.25" customHeight="1">
      <c r="B58" s="168" t="s">
        <v>82</v>
      </c>
      <c r="C58" s="255" t="s">
        <v>383</v>
      </c>
      <c r="D58" s="255"/>
      <c r="E58" s="180"/>
      <c r="F58" s="169" t="str">
        <f>IF(AND(F59="N/A",F62="N/A"),"N/A",ROUND(AVERAGE(F59,F62),2))</f>
        <v>N/A</v>
      </c>
      <c r="G58" s="180"/>
      <c r="H58" s="169" t="str">
        <f>IF(AND(H59="N/A",H62="N/A"),"N/A",ROUND(AVERAGE(H59,H62),2))</f>
        <v>N/A</v>
      </c>
      <c r="I58" s="180"/>
      <c r="J58" s="181"/>
      <c r="AP58">
        <v>12</v>
      </c>
      <c r="AQ58">
        <v>5</v>
      </c>
      <c r="AR58" t="str">
        <f t="shared" si="0"/>
        <v>V.A. Évaluation de la Qualité des Données</v>
      </c>
    </row>
    <row r="59" spans="2:44" ht="23.25" customHeight="1">
      <c r="B59" s="174" t="s">
        <v>83</v>
      </c>
      <c r="C59" s="254" t="s">
        <v>384</v>
      </c>
      <c r="D59" s="254"/>
      <c r="E59" s="178"/>
      <c r="F59" s="175" t="str">
        <f>IF(AND(F60="N/A",F61="N/A"),"N/A",ROUND(AVERAGE(F60:F61),2))</f>
        <v>N/A</v>
      </c>
      <c r="G59" s="178"/>
      <c r="H59" s="175" t="str">
        <f>IF(AND(H60="N/A",H61="N/A"),"N/A",ROUND(AVERAGE(H60:H61),2))</f>
        <v>N/A</v>
      </c>
      <c r="I59" s="178"/>
      <c r="J59" s="179"/>
      <c r="AP59">
        <v>13</v>
      </c>
      <c r="AQ59">
        <v>4.3</v>
      </c>
      <c r="AR59" t="str">
        <f t="shared" si="0"/>
        <v>V.B. Utilisation des Données</v>
      </c>
    </row>
    <row r="60" spans="2:44" ht="69.75" customHeight="1">
      <c r="B60" s="32" t="s">
        <v>84</v>
      </c>
      <c r="C60" s="33" t="s">
        <v>443</v>
      </c>
      <c r="D60" s="42" t="s">
        <v>444</v>
      </c>
      <c r="E60" s="90"/>
      <c r="F60" s="112" t="str">
        <f>IF(E60="0-Not aplicable","N/A",IF(E60="1-Emerging/Ad hoc",1,IF(E60="2-Repeatable",2,IF(E60="3-Defined",3,IF(E60="4-Managed",4,IF(E60="5-Optimized",5,"N/A"))))))</f>
        <v>N/A</v>
      </c>
      <c r="G60" s="90"/>
      <c r="H60" s="34" t="str">
        <f>IF(G60="0-Not aplicable","N/A",IF(G60="1-Emerging/Ad hoc",1,IF(G60="2-Repeatable",2,IF(G60="3-Defined",3,IF(G60="4-Managed",4,IF(G60="5-Optimized",5,"N/A"))))))</f>
        <v>N/A</v>
      </c>
      <c r="I60" s="34"/>
      <c r="J60" s="36"/>
    </row>
    <row r="61" spans="2:44" ht="72" customHeight="1">
      <c r="B61" s="32" t="s">
        <v>115</v>
      </c>
      <c r="C61" s="33" t="s">
        <v>445</v>
      </c>
      <c r="D61" s="43" t="s">
        <v>446</v>
      </c>
      <c r="E61" s="90"/>
      <c r="F61" s="112" t="str">
        <f>IF(E61="0-Not aplicable","N/A",IF(E61="1-Emerging/Ad hoc",1,IF(E61="2-Repeatable",2,IF(E61="3-Defined",3,IF(E61="4-Managed",4,IF(E61="5-Optimized",5,"N/A"))))))</f>
        <v>N/A</v>
      </c>
      <c r="G61" s="90"/>
      <c r="H61" s="34" t="str">
        <f>IF(G61="0-Not aplicable","N/A",IF(G61="1-Emerging/Ad hoc",1,IF(G61="2-Repeatable",2,IF(G61="3-Defined",3,IF(G61="4-Managed",4,IF(G61="5-Optimized",5,"N/A"))))))</f>
        <v>N/A</v>
      </c>
      <c r="I61" s="34"/>
      <c r="J61" s="36"/>
    </row>
    <row r="62" spans="2:44" ht="23.25" customHeight="1">
      <c r="B62" s="174" t="s">
        <v>85</v>
      </c>
      <c r="C62" s="254" t="s">
        <v>447</v>
      </c>
      <c r="D62" s="254"/>
      <c r="E62" s="178"/>
      <c r="F62" s="175" t="str">
        <f>IF(AND(F63="N/A",F64="N/A",F65="N/A",F66="N/A",F67="N/A",F68="N/A",F69="N/A",F70="N/A",F71="N/A"),"N/A",ROUND(AVERAGE(F63:F71),2))</f>
        <v>N/A</v>
      </c>
      <c r="G62" s="178"/>
      <c r="H62" s="175" t="str">
        <f>IF(AND(H63="N/A",H64="N/A",H65="N/A",H66="N/A",H67="N/A",H68="N/A",H69="N/A",H70="N/A",H71="N/A"),"N/A",ROUND(AVERAGE(H63:H71),2))</f>
        <v>N/A</v>
      </c>
      <c r="I62" s="178"/>
      <c r="J62" s="179"/>
    </row>
    <row r="63" spans="2:44" ht="69" customHeight="1">
      <c r="B63" s="32" t="s">
        <v>86</v>
      </c>
      <c r="C63" s="33" t="s">
        <v>448</v>
      </c>
      <c r="D63" s="42" t="s">
        <v>449</v>
      </c>
      <c r="E63" s="90"/>
      <c r="F63" s="112" t="str">
        <f t="shared" ref="F63:F71" si="1">IF(E63="0-Not aplicable","N/A",IF(E63="1-Emerging/Ad hoc",1,IF(E63="2-Repeatable",2,IF(E63="3-Defined",3,IF(E63="4-Managed",4,IF(E63="5-Optimized",5,"N/A"))))))</f>
        <v>N/A</v>
      </c>
      <c r="G63" s="90"/>
      <c r="H63" s="34" t="str">
        <f t="shared" ref="H63:H71" si="2">IF(G63="0-Not aplicable","N/A",IF(G63="1-Emerging/Ad hoc",1,IF(G63="2-Repeatable",2,IF(G63="3-Defined",3,IF(G63="4-Managed",4,IF(G63="5-Optimized",5,"N/A"))))))</f>
        <v>N/A</v>
      </c>
      <c r="I63" s="34"/>
      <c r="J63" s="35"/>
    </row>
    <row r="64" spans="2:44" ht="56.25" customHeight="1">
      <c r="B64" s="32" t="s">
        <v>87</v>
      </c>
      <c r="C64" s="33" t="s">
        <v>450</v>
      </c>
      <c r="D64" s="43" t="s">
        <v>451</v>
      </c>
      <c r="E64" s="90"/>
      <c r="F64" s="112" t="str">
        <f t="shared" si="1"/>
        <v>N/A</v>
      </c>
      <c r="G64" s="90"/>
      <c r="H64" s="34" t="str">
        <f t="shared" si="2"/>
        <v>N/A</v>
      </c>
      <c r="I64" s="34"/>
      <c r="J64" s="35"/>
    </row>
    <row r="65" spans="2:10" ht="65.25" customHeight="1">
      <c r="B65" s="32" t="s">
        <v>88</v>
      </c>
      <c r="C65" s="33" t="s">
        <v>452</v>
      </c>
      <c r="D65" s="43" t="s">
        <v>453</v>
      </c>
      <c r="E65" s="90"/>
      <c r="F65" s="112" t="str">
        <f t="shared" si="1"/>
        <v>N/A</v>
      </c>
      <c r="G65" s="90"/>
      <c r="H65" s="34" t="str">
        <f t="shared" si="2"/>
        <v>N/A</v>
      </c>
      <c r="I65" s="34"/>
      <c r="J65" s="35"/>
    </row>
    <row r="66" spans="2:10" ht="53.25" customHeight="1">
      <c r="B66" s="32" t="s">
        <v>89</v>
      </c>
      <c r="C66" s="33" t="s">
        <v>454</v>
      </c>
      <c r="D66" s="42" t="s">
        <v>455</v>
      </c>
      <c r="E66" s="90"/>
      <c r="F66" s="112" t="str">
        <f t="shared" si="1"/>
        <v>N/A</v>
      </c>
      <c r="G66" s="90"/>
      <c r="H66" s="34" t="str">
        <f t="shared" si="2"/>
        <v>N/A</v>
      </c>
      <c r="I66" s="34"/>
      <c r="J66" s="35"/>
    </row>
    <row r="67" spans="2:10" ht="70.5" customHeight="1">
      <c r="B67" s="32" t="s">
        <v>90</v>
      </c>
      <c r="C67" s="33" t="s">
        <v>456</v>
      </c>
      <c r="D67" s="42" t="s">
        <v>457</v>
      </c>
      <c r="E67" s="91"/>
      <c r="F67" s="112" t="str">
        <f t="shared" si="1"/>
        <v>N/A</v>
      </c>
      <c r="G67" s="90"/>
      <c r="H67" s="34" t="str">
        <f t="shared" si="2"/>
        <v>N/A</v>
      </c>
      <c r="I67" s="34"/>
      <c r="J67" s="36"/>
    </row>
    <row r="68" spans="2:10" ht="36.75" customHeight="1">
      <c r="B68" s="32" t="s">
        <v>91</v>
      </c>
      <c r="C68" s="33" t="s">
        <v>458</v>
      </c>
      <c r="D68" s="46" t="s">
        <v>459</v>
      </c>
      <c r="E68" s="92"/>
      <c r="F68" s="112" t="str">
        <f t="shared" si="1"/>
        <v>N/A</v>
      </c>
      <c r="G68" s="90"/>
      <c r="H68" s="34" t="str">
        <f t="shared" si="2"/>
        <v>N/A</v>
      </c>
      <c r="I68" s="34"/>
      <c r="J68" s="36"/>
    </row>
    <row r="69" spans="2:10" ht="33">
      <c r="B69" s="32" t="s">
        <v>92</v>
      </c>
      <c r="C69" s="33" t="s">
        <v>460</v>
      </c>
      <c r="D69" s="42" t="s">
        <v>461</v>
      </c>
      <c r="E69" s="92"/>
      <c r="F69" s="112" t="str">
        <f t="shared" si="1"/>
        <v>N/A</v>
      </c>
      <c r="G69" s="90"/>
      <c r="H69" s="34" t="str">
        <f t="shared" si="2"/>
        <v>N/A</v>
      </c>
      <c r="I69" s="34"/>
      <c r="J69" s="36"/>
    </row>
    <row r="70" spans="2:10" ht="51" customHeight="1">
      <c r="B70" s="32" t="s">
        <v>93</v>
      </c>
      <c r="C70" s="33" t="s">
        <v>462</v>
      </c>
      <c r="D70" s="43" t="s">
        <v>463</v>
      </c>
      <c r="E70" s="92"/>
      <c r="F70" s="112" t="str">
        <f t="shared" si="1"/>
        <v>N/A</v>
      </c>
      <c r="G70" s="90"/>
      <c r="H70" s="34" t="str">
        <f t="shared" si="2"/>
        <v>N/A</v>
      </c>
      <c r="I70" s="34"/>
      <c r="J70" s="36"/>
    </row>
    <row r="71" spans="2:10" ht="186" customHeight="1">
      <c r="B71" s="38" t="s">
        <v>94</v>
      </c>
      <c r="C71" s="39" t="s">
        <v>464</v>
      </c>
      <c r="D71" s="39" t="s">
        <v>465</v>
      </c>
      <c r="E71" s="93"/>
      <c r="F71" s="113" t="str">
        <f t="shared" si="1"/>
        <v>N/A</v>
      </c>
      <c r="G71" s="94"/>
      <c r="H71" s="40" t="str">
        <f t="shared" si="2"/>
        <v>N/A</v>
      </c>
      <c r="I71" s="40"/>
      <c r="J71" s="41"/>
    </row>
    <row r="72" spans="2:10">
      <c r="B72" s="80"/>
      <c r="C72" s="78"/>
      <c r="D72" s="78"/>
      <c r="E72" s="79"/>
      <c r="F72" s="79"/>
      <c r="G72" s="79"/>
      <c r="H72" s="79"/>
      <c r="I72" s="79"/>
      <c r="J72" s="83"/>
    </row>
    <row r="73" spans="2:10">
      <c r="B73" s="81"/>
      <c r="C73" s="78"/>
      <c r="D73" s="78"/>
      <c r="E73" s="79"/>
      <c r="F73" s="79"/>
      <c r="G73" s="79"/>
      <c r="H73" s="79"/>
      <c r="I73" s="79"/>
      <c r="J73" s="84"/>
    </row>
    <row r="74" spans="2:10">
      <c r="B74" s="81"/>
      <c r="C74" s="78"/>
      <c r="D74" s="78"/>
      <c r="E74" s="79"/>
      <c r="F74" s="79"/>
      <c r="G74" s="79"/>
      <c r="H74" s="79"/>
      <c r="I74" s="79"/>
      <c r="J74" s="84"/>
    </row>
    <row r="75" spans="2:10">
      <c r="B75" s="81"/>
      <c r="C75" s="78"/>
      <c r="D75" s="78"/>
      <c r="E75" s="79"/>
      <c r="F75" s="79"/>
      <c r="G75" s="79"/>
      <c r="H75" s="79"/>
      <c r="I75" s="79"/>
      <c r="J75" s="84"/>
    </row>
    <row r="76" spans="2:10">
      <c r="B76" s="81"/>
      <c r="C76" s="78"/>
      <c r="D76" s="78"/>
      <c r="E76" s="79"/>
      <c r="F76" s="79"/>
      <c r="G76" s="79"/>
      <c r="H76" s="79"/>
      <c r="I76" s="79"/>
      <c r="J76" s="84"/>
    </row>
    <row r="77" spans="2:10">
      <c r="B77" s="81"/>
      <c r="C77" s="78"/>
      <c r="D77" s="78"/>
      <c r="E77" s="79"/>
      <c r="F77" s="79"/>
      <c r="G77" s="79"/>
      <c r="H77" s="79"/>
      <c r="I77" s="79"/>
      <c r="J77" s="84"/>
    </row>
    <row r="78" spans="2:10">
      <c r="B78" s="81"/>
      <c r="C78" s="78"/>
      <c r="D78" s="78"/>
      <c r="E78" s="79"/>
      <c r="F78" s="79"/>
      <c r="G78" s="79"/>
      <c r="H78" s="79"/>
      <c r="I78" s="79"/>
      <c r="J78" s="84"/>
    </row>
    <row r="79" spans="2:10">
      <c r="B79" s="81"/>
      <c r="C79" s="78"/>
      <c r="D79" s="78"/>
      <c r="E79" s="79"/>
      <c r="F79" s="79"/>
      <c r="G79" s="79"/>
      <c r="H79" s="79"/>
      <c r="I79" s="79"/>
      <c r="J79" s="84"/>
    </row>
    <row r="80" spans="2:10">
      <c r="B80" s="81"/>
      <c r="C80" s="78"/>
      <c r="D80" s="78"/>
      <c r="E80" s="79"/>
      <c r="F80" s="79"/>
      <c r="G80" s="79"/>
      <c r="H80" s="79"/>
      <c r="I80" s="79"/>
      <c r="J80" s="84"/>
    </row>
    <row r="81" spans="2:10">
      <c r="B81" s="81"/>
      <c r="C81" s="78"/>
      <c r="D81" s="78"/>
      <c r="E81" s="79"/>
      <c r="F81" s="79"/>
      <c r="G81" s="79"/>
      <c r="H81" s="79"/>
      <c r="I81" s="79"/>
      <c r="J81" s="84"/>
    </row>
    <row r="82" spans="2:10">
      <c r="B82" s="81"/>
      <c r="C82" s="78"/>
      <c r="D82" s="78"/>
      <c r="E82" s="79"/>
      <c r="F82" s="79"/>
      <c r="G82" s="79"/>
      <c r="H82" s="79"/>
      <c r="I82" s="79"/>
      <c r="J82" s="84"/>
    </row>
    <row r="83" spans="2:10">
      <c r="B83" s="81"/>
      <c r="C83" s="78"/>
      <c r="D83" s="78"/>
      <c r="E83" s="79"/>
      <c r="F83" s="79"/>
      <c r="G83" s="79"/>
      <c r="H83" s="79"/>
      <c r="I83" s="79"/>
      <c r="J83" s="84"/>
    </row>
    <row r="84" spans="2:10">
      <c r="B84" s="81"/>
      <c r="C84" s="78"/>
      <c r="D84" s="78"/>
      <c r="E84" s="79"/>
      <c r="F84" s="79"/>
      <c r="G84" s="79"/>
      <c r="H84" s="79"/>
      <c r="I84" s="79"/>
      <c r="J84" s="84"/>
    </row>
    <row r="85" spans="2:10">
      <c r="B85" s="81"/>
      <c r="C85" s="78"/>
      <c r="D85" s="78"/>
      <c r="E85" s="79"/>
      <c r="F85" s="79"/>
      <c r="G85" s="79"/>
      <c r="H85" s="79"/>
      <c r="I85" s="79"/>
      <c r="J85" s="84"/>
    </row>
    <row r="86" spans="2:10">
      <c r="B86" s="81"/>
      <c r="C86" s="78"/>
      <c r="D86" s="78"/>
      <c r="E86" s="79"/>
      <c r="F86" s="79"/>
      <c r="G86" s="79"/>
      <c r="H86" s="79"/>
      <c r="I86" s="79"/>
      <c r="J86" s="84"/>
    </row>
    <row r="87" spans="2:10">
      <c r="B87" s="81"/>
      <c r="C87" s="78"/>
      <c r="D87" s="78"/>
      <c r="E87" s="79"/>
      <c r="F87" s="79"/>
      <c r="G87" s="79"/>
      <c r="H87" s="79"/>
      <c r="I87" s="79"/>
      <c r="J87" s="84"/>
    </row>
    <row r="88" spans="2:10">
      <c r="B88" s="81"/>
      <c r="C88" s="78"/>
      <c r="D88" s="78"/>
      <c r="E88" s="79"/>
      <c r="F88" s="79"/>
      <c r="G88" s="79"/>
      <c r="H88" s="79"/>
      <c r="I88" s="79"/>
      <c r="J88" s="84"/>
    </row>
    <row r="89" spans="2:10">
      <c r="B89" s="81"/>
      <c r="C89" s="78"/>
      <c r="D89" s="78"/>
      <c r="E89" s="79"/>
      <c r="F89" s="79"/>
      <c r="G89" s="79"/>
      <c r="H89" s="79"/>
      <c r="I89" s="79"/>
      <c r="J89" s="84"/>
    </row>
    <row r="90" spans="2:10">
      <c r="B90" s="81"/>
      <c r="C90" s="78"/>
      <c r="D90" s="78"/>
      <c r="E90" s="79"/>
      <c r="F90" s="79"/>
      <c r="G90" s="79"/>
      <c r="H90" s="79"/>
      <c r="I90" s="79"/>
      <c r="J90" s="84"/>
    </row>
    <row r="91" spans="2:10">
      <c r="B91" s="81"/>
      <c r="C91" s="78"/>
      <c r="D91" s="78"/>
      <c r="E91" s="79"/>
      <c r="F91" s="79"/>
      <c r="G91" s="79"/>
      <c r="H91" s="79"/>
      <c r="I91" s="79"/>
      <c r="J91" s="84"/>
    </row>
    <row r="92" spans="2:10">
      <c r="B92" s="81"/>
      <c r="C92" s="78"/>
      <c r="D92" s="78"/>
      <c r="E92" s="79"/>
      <c r="F92" s="79"/>
      <c r="G92" s="79"/>
      <c r="H92" s="79"/>
      <c r="I92" s="79"/>
      <c r="J92" s="84"/>
    </row>
    <row r="93" spans="2:10">
      <c r="B93" s="81"/>
      <c r="C93" s="78"/>
      <c r="D93" s="78"/>
      <c r="E93" s="79"/>
      <c r="F93" s="79"/>
      <c r="G93" s="79"/>
      <c r="H93" s="79"/>
      <c r="I93" s="79"/>
      <c r="J93" s="84"/>
    </row>
    <row r="94" spans="2:10">
      <c r="B94" s="81"/>
      <c r="C94" s="78"/>
      <c r="D94" s="78"/>
      <c r="E94" s="79"/>
      <c r="F94" s="79"/>
      <c r="G94" s="79"/>
      <c r="H94" s="79"/>
      <c r="I94" s="79"/>
      <c r="J94" s="84"/>
    </row>
    <row r="95" spans="2:10">
      <c r="B95" s="81"/>
      <c r="C95" s="78"/>
      <c r="D95" s="78"/>
      <c r="E95" s="79"/>
      <c r="F95" s="79"/>
      <c r="G95" s="79"/>
      <c r="H95" s="79"/>
      <c r="I95" s="79"/>
      <c r="J95" s="84"/>
    </row>
    <row r="96" spans="2:10">
      <c r="B96" s="81"/>
      <c r="C96" s="78"/>
      <c r="D96" s="78"/>
      <c r="E96" s="79"/>
      <c r="F96" s="79"/>
      <c r="G96" s="79"/>
      <c r="H96" s="79"/>
      <c r="I96" s="79"/>
      <c r="J96" s="84"/>
    </row>
    <row r="97" spans="2:10">
      <c r="B97" s="81"/>
      <c r="C97" s="78"/>
      <c r="D97" s="78"/>
      <c r="E97" s="79"/>
      <c r="F97" s="79"/>
      <c r="G97" s="79"/>
      <c r="H97" s="79"/>
      <c r="I97" s="79"/>
      <c r="J97" s="84"/>
    </row>
    <row r="98" spans="2:10">
      <c r="B98" s="81"/>
      <c r="C98" s="78"/>
      <c r="D98" s="78"/>
      <c r="E98" s="79"/>
      <c r="F98" s="79"/>
      <c r="G98" s="79"/>
      <c r="H98" s="79"/>
      <c r="I98" s="79"/>
      <c r="J98" s="84"/>
    </row>
    <row r="99" spans="2:10">
      <c r="B99" s="81"/>
      <c r="C99" s="78"/>
      <c r="D99" s="78"/>
      <c r="E99" s="79"/>
      <c r="F99" s="79"/>
      <c r="G99" s="79"/>
      <c r="H99" s="79"/>
      <c r="I99" s="79"/>
      <c r="J99" s="84"/>
    </row>
    <row r="100" spans="2:10">
      <c r="B100" s="81"/>
      <c r="C100" s="78"/>
      <c r="D100" s="78"/>
      <c r="E100" s="79"/>
      <c r="F100" s="79"/>
      <c r="G100" s="79"/>
      <c r="H100" s="79"/>
      <c r="I100" s="79"/>
      <c r="J100" s="84"/>
    </row>
    <row r="101" spans="2:10">
      <c r="B101" s="81"/>
      <c r="C101" s="78"/>
      <c r="D101" s="78"/>
      <c r="E101" s="79"/>
      <c r="F101" s="79"/>
      <c r="G101" s="79"/>
      <c r="H101" s="79"/>
      <c r="I101" s="79"/>
      <c r="J101" s="84"/>
    </row>
    <row r="102" spans="2:10">
      <c r="B102" s="81"/>
      <c r="C102" s="78"/>
      <c r="D102" s="78"/>
      <c r="E102" s="79"/>
      <c r="F102" s="79"/>
      <c r="G102" s="79"/>
      <c r="H102" s="79"/>
      <c r="I102" s="79"/>
      <c r="J102" s="84"/>
    </row>
    <row r="103" spans="2:10">
      <c r="B103" s="81"/>
      <c r="C103" s="78"/>
      <c r="D103" s="78"/>
      <c r="E103" s="79"/>
      <c r="F103" s="79"/>
      <c r="G103" s="79"/>
      <c r="H103" s="79"/>
      <c r="I103" s="79"/>
      <c r="J103" s="84"/>
    </row>
    <row r="104" spans="2:10">
      <c r="B104" s="81"/>
      <c r="C104" s="78"/>
      <c r="D104" s="78"/>
      <c r="E104" s="79"/>
      <c r="F104" s="79"/>
      <c r="G104" s="79"/>
      <c r="H104" s="79"/>
      <c r="I104" s="79"/>
      <c r="J104" s="84"/>
    </row>
    <row r="105" spans="2:10">
      <c r="B105" s="81"/>
      <c r="C105" s="78"/>
      <c r="D105" s="78"/>
      <c r="E105" s="79"/>
      <c r="F105" s="79"/>
      <c r="G105" s="79"/>
      <c r="H105" s="79"/>
      <c r="I105" s="79"/>
      <c r="J105" s="84"/>
    </row>
    <row r="106" spans="2:10">
      <c r="B106" s="81"/>
      <c r="C106" s="78"/>
      <c r="D106" s="78"/>
      <c r="E106" s="79"/>
      <c r="F106" s="79"/>
      <c r="G106" s="79"/>
      <c r="H106" s="79"/>
      <c r="I106" s="79"/>
      <c r="J106" s="84"/>
    </row>
    <row r="107" spans="2:10">
      <c r="B107" s="81"/>
      <c r="C107" s="78"/>
      <c r="D107" s="78"/>
      <c r="E107" s="79"/>
      <c r="F107" s="79"/>
      <c r="G107" s="79"/>
      <c r="H107" s="79"/>
      <c r="I107" s="79"/>
      <c r="J107" s="84"/>
    </row>
    <row r="108" spans="2:10">
      <c r="B108" s="81"/>
      <c r="C108" s="78"/>
      <c r="D108" s="78"/>
      <c r="E108" s="79"/>
      <c r="F108" s="79"/>
      <c r="G108" s="79"/>
      <c r="H108" s="79"/>
      <c r="I108" s="79"/>
      <c r="J108" s="84"/>
    </row>
    <row r="109" spans="2:10">
      <c r="B109" s="81"/>
      <c r="C109" s="78"/>
      <c r="D109" s="78"/>
      <c r="E109" s="79"/>
      <c r="F109" s="79"/>
      <c r="G109" s="79"/>
      <c r="H109" s="79"/>
      <c r="I109" s="79"/>
      <c r="J109" s="84"/>
    </row>
    <row r="110" spans="2:10">
      <c r="B110" s="81"/>
      <c r="C110" s="78"/>
      <c r="D110" s="78"/>
      <c r="E110" s="79"/>
      <c r="F110" s="79"/>
      <c r="G110" s="79"/>
      <c r="H110" s="79"/>
      <c r="I110" s="79"/>
      <c r="J110" s="84"/>
    </row>
    <row r="111" spans="2:10">
      <c r="B111" s="81"/>
      <c r="C111" s="78"/>
      <c r="D111" s="78"/>
      <c r="E111" s="79"/>
      <c r="F111" s="79"/>
      <c r="G111" s="79"/>
      <c r="H111" s="79"/>
      <c r="I111" s="79"/>
      <c r="J111" s="84"/>
    </row>
    <row r="112" spans="2:10">
      <c r="B112" s="81"/>
      <c r="C112" s="78"/>
      <c r="D112" s="78"/>
      <c r="E112" s="79"/>
      <c r="F112" s="79"/>
      <c r="G112" s="79"/>
      <c r="H112" s="79"/>
      <c r="I112" s="79"/>
      <c r="J112" s="84"/>
    </row>
    <row r="113" spans="2:10">
      <c r="B113" s="81"/>
      <c r="C113" s="78"/>
      <c r="D113" s="78"/>
      <c r="E113" s="79"/>
      <c r="F113" s="79"/>
      <c r="G113" s="79"/>
      <c r="H113" s="79"/>
      <c r="I113" s="79"/>
      <c r="J113" s="84"/>
    </row>
    <row r="114" spans="2:10">
      <c r="B114" s="81"/>
      <c r="C114" s="78"/>
      <c r="D114" s="78"/>
      <c r="E114" s="79"/>
      <c r="F114" s="79"/>
      <c r="G114" s="79"/>
      <c r="H114" s="79"/>
      <c r="I114" s="79"/>
      <c r="J114" s="84"/>
    </row>
    <row r="115" spans="2:10">
      <c r="B115" s="81"/>
      <c r="C115" s="78"/>
      <c r="D115" s="78"/>
      <c r="E115" s="79"/>
      <c r="F115" s="79"/>
      <c r="G115" s="79"/>
      <c r="H115" s="79"/>
      <c r="I115" s="79"/>
      <c r="J115" s="84"/>
    </row>
    <row r="116" spans="2:10">
      <c r="B116" s="81"/>
      <c r="C116" s="78"/>
      <c r="D116" s="78"/>
      <c r="E116" s="79"/>
      <c r="F116" s="79"/>
      <c r="G116" s="79"/>
      <c r="H116" s="79"/>
      <c r="I116" s="79"/>
      <c r="J116" s="84"/>
    </row>
    <row r="117" spans="2:10">
      <c r="B117" s="81"/>
      <c r="C117" s="78"/>
      <c r="D117" s="78"/>
      <c r="E117" s="79"/>
      <c r="F117" s="79"/>
      <c r="G117" s="79"/>
      <c r="H117" s="79"/>
      <c r="I117" s="79"/>
      <c r="J117" s="84"/>
    </row>
    <row r="118" spans="2:10">
      <c r="B118" s="81"/>
      <c r="C118" s="78"/>
      <c r="D118" s="78"/>
      <c r="E118" s="79"/>
      <c r="F118" s="79"/>
      <c r="G118" s="79"/>
      <c r="H118" s="79"/>
      <c r="I118" s="79"/>
      <c r="J118" s="84"/>
    </row>
    <row r="119" spans="2:10">
      <c r="B119" s="81"/>
      <c r="C119" s="78"/>
      <c r="D119" s="78"/>
      <c r="E119" s="79"/>
      <c r="F119" s="79"/>
      <c r="G119" s="79"/>
      <c r="H119" s="79"/>
      <c r="I119" s="79"/>
      <c r="J119" s="84"/>
    </row>
    <row r="120" spans="2:10">
      <c r="B120" s="81"/>
      <c r="C120" s="78"/>
      <c r="D120" s="78"/>
      <c r="E120" s="79"/>
      <c r="F120" s="79"/>
      <c r="G120" s="79"/>
      <c r="H120" s="79"/>
      <c r="I120" s="79"/>
      <c r="J120" s="84"/>
    </row>
    <row r="121" spans="2:10">
      <c r="B121" s="81"/>
      <c r="C121" s="78"/>
      <c r="D121" s="78"/>
      <c r="E121" s="79"/>
      <c r="F121" s="79"/>
      <c r="G121" s="79"/>
      <c r="H121" s="79"/>
      <c r="I121" s="79"/>
      <c r="J121" s="84"/>
    </row>
    <row r="122" spans="2:10">
      <c r="B122" s="81"/>
      <c r="C122" s="78"/>
      <c r="D122" s="78"/>
      <c r="E122" s="79"/>
      <c r="F122" s="79"/>
      <c r="G122" s="79"/>
      <c r="H122" s="79"/>
      <c r="I122" s="79"/>
      <c r="J122" s="84"/>
    </row>
    <row r="123" spans="2:10">
      <c r="B123" s="81"/>
      <c r="C123" s="78"/>
      <c r="D123" s="78"/>
      <c r="E123" s="79"/>
      <c r="F123" s="79"/>
      <c r="G123" s="79"/>
      <c r="H123" s="79"/>
      <c r="I123" s="79"/>
      <c r="J123" s="84"/>
    </row>
    <row r="124" spans="2:10">
      <c r="B124" s="81"/>
      <c r="C124" s="78"/>
      <c r="D124" s="78"/>
      <c r="E124" s="79"/>
      <c r="F124" s="79"/>
      <c r="G124" s="79"/>
      <c r="H124" s="79"/>
      <c r="I124" s="79"/>
      <c r="J124" s="84"/>
    </row>
    <row r="125" spans="2:10">
      <c r="B125" s="81"/>
      <c r="C125" s="78"/>
      <c r="D125" s="78"/>
      <c r="E125" s="79"/>
      <c r="F125" s="79"/>
      <c r="G125" s="79"/>
      <c r="H125" s="79"/>
      <c r="I125" s="79"/>
      <c r="J125" s="84"/>
    </row>
    <row r="126" spans="2:10">
      <c r="B126" s="81"/>
      <c r="C126" s="78"/>
      <c r="D126" s="78"/>
      <c r="E126" s="79"/>
      <c r="F126" s="79"/>
      <c r="G126" s="79"/>
      <c r="H126" s="79"/>
      <c r="I126" s="79"/>
      <c r="J126" s="84"/>
    </row>
    <row r="127" spans="2:10">
      <c r="B127" s="81"/>
      <c r="C127" s="78"/>
      <c r="D127" s="78"/>
      <c r="E127" s="79"/>
      <c r="F127" s="79"/>
      <c r="G127" s="79"/>
      <c r="H127" s="79"/>
      <c r="I127" s="79"/>
      <c r="J127" s="84"/>
    </row>
    <row r="128" spans="2:10">
      <c r="B128" s="81"/>
      <c r="C128" s="78"/>
      <c r="D128" s="78"/>
      <c r="E128" s="79"/>
      <c r="F128" s="79"/>
      <c r="G128" s="79"/>
      <c r="H128" s="79"/>
      <c r="I128" s="79"/>
      <c r="J128" s="84"/>
    </row>
    <row r="129" spans="2:10">
      <c r="B129" s="81"/>
      <c r="C129" s="78"/>
      <c r="D129" s="78"/>
      <c r="E129" s="79"/>
      <c r="F129" s="79"/>
      <c r="G129" s="79"/>
      <c r="H129" s="79"/>
      <c r="I129" s="79"/>
      <c r="J129" s="84"/>
    </row>
    <row r="130" spans="2:10">
      <c r="B130" s="81"/>
      <c r="C130" s="78"/>
      <c r="D130" s="78"/>
      <c r="E130" s="79"/>
      <c r="F130" s="79"/>
      <c r="G130" s="79"/>
      <c r="H130" s="79"/>
      <c r="I130" s="79"/>
      <c r="J130" s="84"/>
    </row>
    <row r="131" spans="2:10">
      <c r="B131" s="81"/>
      <c r="C131" s="78"/>
      <c r="D131" s="78"/>
      <c r="E131" s="79"/>
      <c r="F131" s="79"/>
      <c r="G131" s="79"/>
      <c r="H131" s="79"/>
      <c r="I131" s="79"/>
      <c r="J131" s="84"/>
    </row>
    <row r="132" spans="2:10">
      <c r="B132" s="81"/>
      <c r="C132" s="78"/>
      <c r="D132" s="78"/>
      <c r="E132" s="79"/>
      <c r="F132" s="79"/>
      <c r="G132" s="79"/>
      <c r="H132" s="79"/>
      <c r="I132" s="79"/>
      <c r="J132" s="84"/>
    </row>
    <row r="133" spans="2:10">
      <c r="B133" s="81"/>
      <c r="C133" s="78"/>
      <c r="D133" s="78"/>
      <c r="E133" s="79"/>
      <c r="F133" s="79"/>
      <c r="G133" s="79"/>
      <c r="H133" s="79"/>
      <c r="I133" s="79"/>
      <c r="J133" s="84"/>
    </row>
    <row r="134" spans="2:10">
      <c r="B134" s="81"/>
      <c r="C134" s="78"/>
      <c r="D134" s="78"/>
      <c r="E134" s="79"/>
      <c r="F134" s="79"/>
      <c r="G134" s="79"/>
      <c r="H134" s="79"/>
      <c r="I134" s="79"/>
      <c r="J134" s="84"/>
    </row>
    <row r="135" spans="2:10">
      <c r="B135" s="81"/>
      <c r="C135" s="78"/>
      <c r="D135" s="78"/>
      <c r="E135" s="79"/>
      <c r="F135" s="79"/>
      <c r="G135" s="79"/>
      <c r="H135" s="79"/>
      <c r="I135" s="79"/>
      <c r="J135" s="84"/>
    </row>
    <row r="136" spans="2:10">
      <c r="B136" s="81"/>
      <c r="C136" s="78"/>
      <c r="D136" s="78"/>
      <c r="E136" s="79"/>
      <c r="F136" s="79"/>
      <c r="G136" s="79"/>
      <c r="H136" s="79"/>
      <c r="I136" s="79"/>
      <c r="J136" s="84"/>
    </row>
    <row r="137" spans="2:10">
      <c r="B137" s="81"/>
      <c r="C137" s="78"/>
      <c r="D137" s="78"/>
      <c r="E137" s="79"/>
      <c r="F137" s="79"/>
      <c r="G137" s="79"/>
      <c r="H137" s="79"/>
      <c r="I137" s="79"/>
      <c r="J137" s="84"/>
    </row>
    <row r="138" spans="2:10">
      <c r="B138" s="81"/>
      <c r="C138" s="78"/>
      <c r="D138" s="78"/>
      <c r="E138" s="79"/>
      <c r="F138" s="79"/>
      <c r="G138" s="79"/>
      <c r="H138" s="79"/>
      <c r="I138" s="79"/>
      <c r="J138" s="84"/>
    </row>
    <row r="139" spans="2:10">
      <c r="B139" s="81"/>
      <c r="C139" s="78"/>
      <c r="D139" s="78"/>
      <c r="E139" s="79"/>
      <c r="F139" s="79"/>
      <c r="G139" s="79"/>
      <c r="H139" s="79"/>
      <c r="I139" s="79"/>
      <c r="J139" s="84"/>
    </row>
    <row r="140" spans="2:10">
      <c r="B140" s="81"/>
      <c r="C140" s="78"/>
      <c r="D140" s="78"/>
      <c r="E140" s="79"/>
      <c r="F140" s="79"/>
      <c r="G140" s="79"/>
      <c r="H140" s="79"/>
      <c r="I140" s="79"/>
      <c r="J140" s="84"/>
    </row>
    <row r="141" spans="2:10">
      <c r="B141" s="81"/>
      <c r="C141" s="78"/>
      <c r="D141" s="78"/>
      <c r="E141" s="79"/>
      <c r="F141" s="79"/>
      <c r="G141" s="79"/>
      <c r="H141" s="79"/>
      <c r="I141" s="79"/>
      <c r="J141" s="84"/>
    </row>
    <row r="142" spans="2:10">
      <c r="B142" s="81"/>
      <c r="C142" s="78"/>
      <c r="D142" s="78"/>
      <c r="E142" s="79"/>
      <c r="F142" s="79"/>
      <c r="G142" s="79"/>
      <c r="H142" s="79"/>
      <c r="I142" s="79"/>
      <c r="J142" s="84"/>
    </row>
    <row r="143" spans="2:10">
      <c r="B143" s="81"/>
      <c r="C143" s="78"/>
      <c r="D143" s="78"/>
      <c r="E143" s="79"/>
      <c r="F143" s="79"/>
      <c r="G143" s="79"/>
      <c r="H143" s="79"/>
      <c r="I143" s="79"/>
      <c r="J143" s="84"/>
    </row>
    <row r="144" spans="2:10">
      <c r="B144" s="81"/>
      <c r="C144" s="78"/>
      <c r="D144" s="78"/>
      <c r="E144" s="79"/>
      <c r="F144" s="79"/>
      <c r="G144" s="79"/>
      <c r="H144" s="79"/>
      <c r="I144" s="79"/>
      <c r="J144" s="84"/>
    </row>
    <row r="145" spans="2:10">
      <c r="B145" s="81"/>
      <c r="C145" s="78"/>
      <c r="D145" s="78"/>
      <c r="E145" s="79"/>
      <c r="F145" s="79"/>
      <c r="G145" s="79"/>
      <c r="H145" s="79"/>
      <c r="I145" s="79"/>
      <c r="J145" s="84"/>
    </row>
    <row r="146" spans="2:10">
      <c r="B146" s="81"/>
      <c r="C146" s="78"/>
      <c r="D146" s="78"/>
      <c r="E146" s="79"/>
      <c r="F146" s="79"/>
      <c r="G146" s="79"/>
      <c r="H146" s="79"/>
      <c r="I146" s="79"/>
      <c r="J146" s="84"/>
    </row>
    <row r="147" spans="2:10">
      <c r="B147" s="81"/>
      <c r="C147" s="78"/>
      <c r="D147" s="78"/>
      <c r="E147" s="79"/>
      <c r="F147" s="79"/>
      <c r="G147" s="79"/>
      <c r="H147" s="79"/>
      <c r="I147" s="79"/>
      <c r="J147" s="84"/>
    </row>
    <row r="148" spans="2:10">
      <c r="B148" s="81"/>
      <c r="C148" s="78"/>
      <c r="D148" s="78"/>
      <c r="E148" s="79"/>
      <c r="F148" s="79"/>
      <c r="G148" s="79"/>
      <c r="H148" s="79"/>
      <c r="I148" s="79"/>
      <c r="J148" s="84"/>
    </row>
    <row r="149" spans="2:10">
      <c r="B149" s="81"/>
      <c r="C149" s="78"/>
      <c r="D149" s="78"/>
      <c r="E149" s="79"/>
      <c r="F149" s="79"/>
      <c r="G149" s="79"/>
      <c r="H149" s="79"/>
      <c r="I149" s="79"/>
      <c r="J149" s="84"/>
    </row>
    <row r="150" spans="2:10">
      <c r="B150" s="81"/>
      <c r="C150" s="78"/>
      <c r="D150" s="78"/>
      <c r="E150" s="79"/>
      <c r="F150" s="79"/>
      <c r="G150" s="79"/>
      <c r="H150" s="79"/>
      <c r="I150" s="79"/>
      <c r="J150" s="84"/>
    </row>
    <row r="151" spans="2:10">
      <c r="B151" s="81"/>
      <c r="C151" s="78"/>
      <c r="D151" s="78"/>
      <c r="E151" s="79"/>
      <c r="F151" s="79"/>
      <c r="G151" s="79"/>
      <c r="H151" s="79"/>
      <c r="I151" s="79"/>
      <c r="J151" s="84"/>
    </row>
    <row r="152" spans="2:10">
      <c r="B152" s="81"/>
      <c r="C152" s="78"/>
      <c r="D152" s="78"/>
      <c r="E152" s="79"/>
      <c r="F152" s="79"/>
      <c r="G152" s="79"/>
      <c r="H152" s="79"/>
      <c r="I152" s="79"/>
      <c r="J152" s="84"/>
    </row>
    <row r="153" spans="2:10">
      <c r="B153" s="81"/>
      <c r="C153" s="78"/>
      <c r="D153" s="78"/>
      <c r="E153" s="79"/>
      <c r="F153" s="79"/>
      <c r="G153" s="79"/>
      <c r="H153" s="79"/>
      <c r="I153" s="79"/>
      <c r="J153" s="84"/>
    </row>
    <row r="154" spans="2:10">
      <c r="B154" s="81"/>
      <c r="C154" s="78"/>
      <c r="D154" s="78"/>
      <c r="E154" s="79"/>
      <c r="F154" s="79"/>
      <c r="G154" s="79"/>
      <c r="H154" s="79"/>
      <c r="I154" s="79"/>
      <c r="J154" s="84"/>
    </row>
    <row r="155" spans="2:10">
      <c r="B155" s="81"/>
      <c r="C155" s="78"/>
      <c r="D155" s="78"/>
      <c r="E155" s="79"/>
      <c r="F155" s="79"/>
      <c r="G155" s="79"/>
      <c r="H155" s="79"/>
      <c r="I155" s="79"/>
      <c r="J155" s="84"/>
    </row>
    <row r="156" spans="2:10">
      <c r="B156" s="81"/>
      <c r="C156" s="78"/>
      <c r="D156" s="78"/>
      <c r="E156" s="79"/>
      <c r="F156" s="79"/>
      <c r="G156" s="79"/>
      <c r="H156" s="79"/>
      <c r="I156" s="79"/>
      <c r="J156" s="84"/>
    </row>
    <row r="157" spans="2:10">
      <c r="B157" s="81"/>
      <c r="C157" s="78"/>
      <c r="D157" s="78"/>
      <c r="E157" s="79"/>
      <c r="F157" s="79"/>
      <c r="G157" s="79"/>
      <c r="H157" s="79"/>
      <c r="I157" s="79"/>
      <c r="J157" s="84"/>
    </row>
    <row r="158" spans="2:10">
      <c r="B158" s="81"/>
      <c r="C158" s="78"/>
      <c r="D158" s="78"/>
      <c r="E158" s="79"/>
      <c r="F158" s="79"/>
      <c r="G158" s="79"/>
      <c r="H158" s="79"/>
      <c r="I158" s="79"/>
      <c r="J158" s="84"/>
    </row>
    <row r="159" spans="2:10">
      <c r="B159" s="81"/>
      <c r="C159" s="78"/>
      <c r="D159" s="78"/>
      <c r="E159" s="79"/>
      <c r="F159" s="79"/>
      <c r="G159" s="79"/>
      <c r="H159" s="79"/>
      <c r="I159" s="79"/>
      <c r="J159" s="84"/>
    </row>
    <row r="160" spans="2:10">
      <c r="B160" s="81"/>
      <c r="C160" s="78"/>
      <c r="D160" s="78"/>
      <c r="E160" s="79"/>
      <c r="F160" s="79"/>
      <c r="G160" s="79"/>
      <c r="H160" s="79"/>
      <c r="I160" s="79"/>
      <c r="J160" s="84"/>
    </row>
    <row r="161" spans="2:10">
      <c r="B161" s="81"/>
      <c r="C161" s="78"/>
      <c r="D161" s="78"/>
      <c r="E161" s="79"/>
      <c r="F161" s="79"/>
      <c r="G161" s="79"/>
      <c r="H161" s="79"/>
      <c r="I161" s="79"/>
      <c r="J161" s="84"/>
    </row>
    <row r="162" spans="2:10">
      <c r="B162" s="81"/>
      <c r="C162" s="78"/>
      <c r="D162" s="78"/>
      <c r="E162" s="79"/>
      <c r="F162" s="79"/>
      <c r="G162" s="79"/>
      <c r="H162" s="79"/>
      <c r="I162" s="79"/>
      <c r="J162" s="84"/>
    </row>
    <row r="163" spans="2:10">
      <c r="B163" s="81"/>
      <c r="C163" s="78"/>
      <c r="D163" s="78"/>
      <c r="E163" s="79"/>
      <c r="F163" s="79"/>
      <c r="G163" s="79"/>
      <c r="H163" s="79"/>
      <c r="I163" s="79"/>
      <c r="J163" s="84"/>
    </row>
    <row r="164" spans="2:10">
      <c r="B164" s="81"/>
      <c r="C164" s="78"/>
      <c r="D164" s="78"/>
      <c r="E164" s="79"/>
      <c r="F164" s="79"/>
      <c r="G164" s="79"/>
      <c r="H164" s="79"/>
      <c r="I164" s="79"/>
      <c r="J164" s="84"/>
    </row>
    <row r="165" spans="2:10">
      <c r="B165" s="82"/>
      <c r="C165" s="85"/>
      <c r="D165" s="85"/>
      <c r="E165" s="86"/>
      <c r="F165" s="86"/>
      <c r="G165" s="86"/>
      <c r="H165" s="86"/>
      <c r="I165" s="86"/>
      <c r="J165" s="87"/>
    </row>
    <row r="166" spans="2:10"/>
  </sheetData>
  <mergeCells count="18">
    <mergeCell ref="C26:D26"/>
    <mergeCell ref="B2:J2"/>
    <mergeCell ref="B14:J14"/>
    <mergeCell ref="C19:D19"/>
    <mergeCell ref="C22:D22"/>
    <mergeCell ref="C25:D25"/>
    <mergeCell ref="C62:D62"/>
    <mergeCell ref="C30:D30"/>
    <mergeCell ref="C33:D33"/>
    <mergeCell ref="C34:D34"/>
    <mergeCell ref="C38:D38"/>
    <mergeCell ref="C40:D40"/>
    <mergeCell ref="C42:D42"/>
    <mergeCell ref="C43:D43"/>
    <mergeCell ref="C47:D47"/>
    <mergeCell ref="C53:D53"/>
    <mergeCell ref="C58:D58"/>
    <mergeCell ref="C59:D59"/>
  </mergeCells>
  <conditionalFormatting sqref="E13:F13 E15:F16 E17">
    <cfRule type="cellIs" dxfId="284" priority="281" operator="equal">
      <formula>"0 = No answer/Not Applicable"</formula>
    </cfRule>
    <cfRule type="cellIs" dxfId="283" priority="282" operator="equal">
      <formula>"1 = Not present, needs to be developed"</formula>
    </cfRule>
    <cfRule type="cellIs" dxfId="282" priority="283" operator="equal">
      <formula>"2 = Needs a lot of strengthening"</formula>
    </cfRule>
    <cfRule type="cellIs" dxfId="281" priority="284" operator="equal">
      <formula>"3 = Needs some strengthening"</formula>
    </cfRule>
    <cfRule type="cellIs" dxfId="280" priority="285" operator="equal">
      <formula>"4 = Already present, no action needed"</formula>
    </cfRule>
  </conditionalFormatting>
  <conditionalFormatting sqref="E18 E20:E21 E23:E24">
    <cfRule type="cellIs" dxfId="279" priority="276" operator="equal">
      <formula>"0 = No answer/Not Applicable"</formula>
    </cfRule>
    <cfRule type="cellIs" dxfId="278" priority="277" operator="equal">
      <formula>"1 = Not present, needs to be developed"</formula>
    </cfRule>
    <cfRule type="cellIs" dxfId="277" priority="278" operator="equal">
      <formula>"2 = Needs a lot of strengthening"</formula>
    </cfRule>
    <cfRule type="cellIs" dxfId="276" priority="279" operator="equal">
      <formula>"3 = Needs some strengthening"</formula>
    </cfRule>
    <cfRule type="cellIs" dxfId="275" priority="280" operator="equal">
      <formula>"4 = Already present, no action needed"</formula>
    </cfRule>
  </conditionalFormatting>
  <conditionalFormatting sqref="E27:E29">
    <cfRule type="cellIs" dxfId="274" priority="271" operator="equal">
      <formula>"0 = No answer/Not Applicable"</formula>
    </cfRule>
    <cfRule type="cellIs" dxfId="273" priority="272" operator="equal">
      <formula>"1 = Not present, needs to be developed"</formula>
    </cfRule>
    <cfRule type="cellIs" dxfId="272" priority="273" operator="equal">
      <formula>"2 = Needs a lot of strengthening"</formula>
    </cfRule>
    <cfRule type="cellIs" dxfId="271" priority="274" operator="equal">
      <formula>"3 = Needs some strengthening"</formula>
    </cfRule>
    <cfRule type="cellIs" dxfId="270" priority="275" operator="equal">
      <formula>"4 = Already present, no action needed"</formula>
    </cfRule>
  </conditionalFormatting>
  <conditionalFormatting sqref="E31:E32">
    <cfRule type="cellIs" dxfId="269" priority="266" operator="equal">
      <formula>"0 = No answer/Not Applicable"</formula>
    </cfRule>
    <cfRule type="cellIs" dxfId="268" priority="267" operator="equal">
      <formula>"1 = Not present, needs to be developed"</formula>
    </cfRule>
    <cfRule type="cellIs" dxfId="267" priority="268" operator="equal">
      <formula>"2 = Needs a lot of strengthening"</formula>
    </cfRule>
    <cfRule type="cellIs" dxfId="266" priority="269" operator="equal">
      <formula>"3 = Needs some strengthening"</formula>
    </cfRule>
    <cfRule type="cellIs" dxfId="265" priority="270" operator="equal">
      <formula>"4 = Already present, no action needed"</formula>
    </cfRule>
  </conditionalFormatting>
  <conditionalFormatting sqref="E35:E37">
    <cfRule type="cellIs" dxfId="264" priority="261" operator="equal">
      <formula>"0 = No answer/Not Applicable"</formula>
    </cfRule>
    <cfRule type="cellIs" dxfId="263" priority="262" operator="equal">
      <formula>"1 = Not present, needs to be developed"</formula>
    </cfRule>
    <cfRule type="cellIs" dxfId="262" priority="263" operator="equal">
      <formula>"2 = Needs a lot of strengthening"</formula>
    </cfRule>
    <cfRule type="cellIs" dxfId="261" priority="264" operator="equal">
      <formula>"3 = Needs some strengthening"</formula>
    </cfRule>
    <cfRule type="cellIs" dxfId="260" priority="265" operator="equal">
      <formula>"4 = Already present, no action needed"</formula>
    </cfRule>
  </conditionalFormatting>
  <conditionalFormatting sqref="E39">
    <cfRule type="cellIs" dxfId="259" priority="256" operator="equal">
      <formula>"0 = No answer/Not Applicable"</formula>
    </cfRule>
    <cfRule type="cellIs" dxfId="258" priority="257" operator="equal">
      <formula>"1 = Not present, needs to be developed"</formula>
    </cfRule>
    <cfRule type="cellIs" dxfId="257" priority="258" operator="equal">
      <formula>"2 = Needs a lot of strengthening"</formula>
    </cfRule>
    <cfRule type="cellIs" dxfId="256" priority="259" operator="equal">
      <formula>"3 = Needs some strengthening"</formula>
    </cfRule>
    <cfRule type="cellIs" dxfId="255" priority="260" operator="equal">
      <formula>"4 = Already present, no action needed"</formula>
    </cfRule>
  </conditionalFormatting>
  <conditionalFormatting sqref="E41 E44:E46">
    <cfRule type="cellIs" dxfId="254" priority="251" operator="equal">
      <formula>"0 = No answer/Not Applicable"</formula>
    </cfRule>
    <cfRule type="cellIs" dxfId="253" priority="252" operator="equal">
      <formula>"1 = Not present, needs to be developed"</formula>
    </cfRule>
    <cfRule type="cellIs" dxfId="252" priority="253" operator="equal">
      <formula>"2 = Needs a lot of strengthening"</formula>
    </cfRule>
    <cfRule type="cellIs" dxfId="251" priority="254" operator="equal">
      <formula>"3 = Needs some strengthening"</formula>
    </cfRule>
    <cfRule type="cellIs" dxfId="250" priority="255" operator="equal">
      <formula>"4 = Already present, no action needed"</formula>
    </cfRule>
  </conditionalFormatting>
  <conditionalFormatting sqref="E48:E52">
    <cfRule type="cellIs" dxfId="249" priority="246" operator="equal">
      <formula>"0 = No answer/Not Applicable"</formula>
    </cfRule>
    <cfRule type="cellIs" dxfId="248" priority="247" operator="equal">
      <formula>"1 = Not present, needs to be developed"</formula>
    </cfRule>
    <cfRule type="cellIs" dxfId="247" priority="248" operator="equal">
      <formula>"2 = Needs a lot of strengthening"</formula>
    </cfRule>
    <cfRule type="cellIs" dxfId="246" priority="249" operator="equal">
      <formula>"3 = Needs some strengthening"</formula>
    </cfRule>
    <cfRule type="cellIs" dxfId="245" priority="250" operator="equal">
      <formula>"4 = Already present, no action needed"</formula>
    </cfRule>
  </conditionalFormatting>
  <conditionalFormatting sqref="E54:E57">
    <cfRule type="cellIs" dxfId="244" priority="241" operator="equal">
      <formula>"0 = No answer/Not Applicable"</formula>
    </cfRule>
    <cfRule type="cellIs" dxfId="243" priority="242" operator="equal">
      <formula>"1 = Not present, needs to be developed"</formula>
    </cfRule>
    <cfRule type="cellIs" dxfId="242" priority="243" operator="equal">
      <formula>"2 = Needs a lot of strengthening"</formula>
    </cfRule>
    <cfRule type="cellIs" dxfId="241" priority="244" operator="equal">
      <formula>"3 = Needs some strengthening"</formula>
    </cfRule>
    <cfRule type="cellIs" dxfId="240" priority="245" operator="equal">
      <formula>"4 = Already present, no action needed"</formula>
    </cfRule>
  </conditionalFormatting>
  <conditionalFormatting sqref="E60:E61 E63:E66">
    <cfRule type="cellIs" dxfId="239" priority="236" operator="equal">
      <formula>"0 = No answer/Not Applicable"</formula>
    </cfRule>
    <cfRule type="cellIs" dxfId="238" priority="237" operator="equal">
      <formula>"1 = Not present, needs to be developed"</formula>
    </cfRule>
    <cfRule type="cellIs" dxfId="237" priority="238" operator="equal">
      <formula>"2 = Needs a lot of strengthening"</formula>
    </cfRule>
    <cfRule type="cellIs" dxfId="236" priority="239" operator="equal">
      <formula>"3 = Needs some strengthening"</formula>
    </cfRule>
    <cfRule type="cellIs" dxfId="235" priority="240" operator="equal">
      <formula>"4 = Already present, no action needed"</formula>
    </cfRule>
  </conditionalFormatting>
  <conditionalFormatting sqref="D16">
    <cfRule type="cellIs" dxfId="234" priority="231" operator="equal">
      <formula>"0 = No answer/Not Applicable"</formula>
    </cfRule>
    <cfRule type="cellIs" dxfId="233" priority="232" operator="equal">
      <formula>"1 = Not present, needs to be developed"</formula>
    </cfRule>
    <cfRule type="cellIs" dxfId="232" priority="233" operator="equal">
      <formula>"2 = Needs a lot of strengthening"</formula>
    </cfRule>
    <cfRule type="cellIs" dxfId="231" priority="234" operator="equal">
      <formula>"3 = Needs some strengthening"</formula>
    </cfRule>
    <cfRule type="cellIs" dxfId="230" priority="235" operator="equal">
      <formula>"4 = Already present, no action needed"</formula>
    </cfRule>
  </conditionalFormatting>
  <conditionalFormatting sqref="G13:H13">
    <cfRule type="cellIs" dxfId="229" priority="226" operator="equal">
      <formula>"0 = No answer/Not Applicable"</formula>
    </cfRule>
    <cfRule type="cellIs" dxfId="228" priority="227" operator="equal">
      <formula>"1 = Not present, needs to be developed"</formula>
    </cfRule>
    <cfRule type="cellIs" dxfId="227" priority="228" operator="equal">
      <formula>"2 = Needs a lot of strengthening"</formula>
    </cfRule>
    <cfRule type="cellIs" dxfId="226" priority="229" operator="equal">
      <formula>"3 = Needs some strengthening"</formula>
    </cfRule>
    <cfRule type="cellIs" dxfId="225" priority="230" operator="equal">
      <formula>"4 = Already present, no action needed"</formula>
    </cfRule>
  </conditionalFormatting>
  <conditionalFormatting sqref="G17 I17">
    <cfRule type="cellIs" dxfId="224" priority="221" operator="equal">
      <formula>"0 = No answer/Not Applicable"</formula>
    </cfRule>
    <cfRule type="cellIs" dxfId="223" priority="222" operator="equal">
      <formula>"1 = Not present, needs to be developed"</formula>
    </cfRule>
    <cfRule type="cellIs" dxfId="222" priority="223" operator="equal">
      <formula>"2 = Needs a lot of strengthening"</formula>
    </cfRule>
    <cfRule type="cellIs" dxfId="221" priority="224" operator="equal">
      <formula>"3 = Needs some strengthening"</formula>
    </cfRule>
    <cfRule type="cellIs" dxfId="220" priority="225" operator="equal">
      <formula>"4 = Already present, no action needed"</formula>
    </cfRule>
  </conditionalFormatting>
  <conditionalFormatting sqref="G18 I18">
    <cfRule type="cellIs" dxfId="219" priority="216" operator="equal">
      <formula>"0 = No answer/Not Applicable"</formula>
    </cfRule>
    <cfRule type="cellIs" dxfId="218" priority="217" operator="equal">
      <formula>"1 = Not present, needs to be developed"</formula>
    </cfRule>
    <cfRule type="cellIs" dxfId="217" priority="218" operator="equal">
      <formula>"2 = Needs a lot of strengthening"</formula>
    </cfRule>
    <cfRule type="cellIs" dxfId="216" priority="219" operator="equal">
      <formula>"3 = Needs some strengthening"</formula>
    </cfRule>
    <cfRule type="cellIs" dxfId="215" priority="220" operator="equal">
      <formula>"4 = Already present, no action needed"</formula>
    </cfRule>
  </conditionalFormatting>
  <conditionalFormatting sqref="G20:G21 I20:I21">
    <cfRule type="cellIs" dxfId="214" priority="211" operator="equal">
      <formula>"0 = No answer/Not Applicable"</formula>
    </cfRule>
    <cfRule type="cellIs" dxfId="213" priority="212" operator="equal">
      <formula>"1 = Not present, needs to be developed"</formula>
    </cfRule>
    <cfRule type="cellIs" dxfId="212" priority="213" operator="equal">
      <formula>"2 = Needs a lot of strengthening"</formula>
    </cfRule>
    <cfRule type="cellIs" dxfId="211" priority="214" operator="equal">
      <formula>"3 = Needs some strengthening"</formula>
    </cfRule>
    <cfRule type="cellIs" dxfId="210" priority="215" operator="equal">
      <formula>"4 = Already present, no action needed"</formula>
    </cfRule>
  </conditionalFormatting>
  <conditionalFormatting sqref="G23:G24 I23:I24">
    <cfRule type="cellIs" dxfId="209" priority="206" operator="equal">
      <formula>"0 = No answer/Not Applicable"</formula>
    </cfRule>
    <cfRule type="cellIs" dxfId="208" priority="207" operator="equal">
      <formula>"1 = Not present, needs to be developed"</formula>
    </cfRule>
    <cfRule type="cellIs" dxfId="207" priority="208" operator="equal">
      <formula>"2 = Needs a lot of strengthening"</formula>
    </cfRule>
    <cfRule type="cellIs" dxfId="206" priority="209" operator="equal">
      <formula>"3 = Needs some strengthening"</formula>
    </cfRule>
    <cfRule type="cellIs" dxfId="205" priority="210" operator="equal">
      <formula>"4 = Already present, no action needed"</formula>
    </cfRule>
  </conditionalFormatting>
  <conditionalFormatting sqref="G27:G29 I27:I29">
    <cfRule type="cellIs" dxfId="204" priority="201" operator="equal">
      <formula>"0 = No answer/Not Applicable"</formula>
    </cfRule>
    <cfRule type="cellIs" dxfId="203" priority="202" operator="equal">
      <formula>"1 = Not present, needs to be developed"</formula>
    </cfRule>
    <cfRule type="cellIs" dxfId="202" priority="203" operator="equal">
      <formula>"2 = Needs a lot of strengthening"</formula>
    </cfRule>
    <cfRule type="cellIs" dxfId="201" priority="204" operator="equal">
      <formula>"3 = Needs some strengthening"</formula>
    </cfRule>
    <cfRule type="cellIs" dxfId="200" priority="205" operator="equal">
      <formula>"4 = Already present, no action needed"</formula>
    </cfRule>
  </conditionalFormatting>
  <conditionalFormatting sqref="G31:G32 I31:I32">
    <cfRule type="cellIs" dxfId="199" priority="196" operator="equal">
      <formula>"0 = No answer/Not Applicable"</formula>
    </cfRule>
    <cfRule type="cellIs" dxfId="198" priority="197" operator="equal">
      <formula>"1 = Not present, needs to be developed"</formula>
    </cfRule>
    <cfRule type="cellIs" dxfId="197" priority="198" operator="equal">
      <formula>"2 = Needs a lot of strengthening"</formula>
    </cfRule>
    <cfRule type="cellIs" dxfId="196" priority="199" operator="equal">
      <formula>"3 = Needs some strengthening"</formula>
    </cfRule>
    <cfRule type="cellIs" dxfId="195" priority="200" operator="equal">
      <formula>"4 = Already present, no action needed"</formula>
    </cfRule>
  </conditionalFormatting>
  <conditionalFormatting sqref="G35:G37 I35:I37">
    <cfRule type="cellIs" dxfId="194" priority="191" operator="equal">
      <formula>"0 = No answer/Not Applicable"</formula>
    </cfRule>
    <cfRule type="cellIs" dxfId="193" priority="192" operator="equal">
      <formula>"1 = Not present, needs to be developed"</formula>
    </cfRule>
    <cfRule type="cellIs" dxfId="192" priority="193" operator="equal">
      <formula>"2 = Needs a lot of strengthening"</formula>
    </cfRule>
    <cfRule type="cellIs" dxfId="191" priority="194" operator="equal">
      <formula>"3 = Needs some strengthening"</formula>
    </cfRule>
    <cfRule type="cellIs" dxfId="190" priority="195" operator="equal">
      <formula>"4 = Already present, no action needed"</formula>
    </cfRule>
  </conditionalFormatting>
  <conditionalFormatting sqref="G39 I39">
    <cfRule type="cellIs" dxfId="189" priority="186" operator="equal">
      <formula>"0 = No answer/Not Applicable"</formula>
    </cfRule>
    <cfRule type="cellIs" dxfId="188" priority="187" operator="equal">
      <formula>"1 = Not present, needs to be developed"</formula>
    </cfRule>
    <cfRule type="cellIs" dxfId="187" priority="188" operator="equal">
      <formula>"2 = Needs a lot of strengthening"</formula>
    </cfRule>
    <cfRule type="cellIs" dxfId="186" priority="189" operator="equal">
      <formula>"3 = Needs some strengthening"</formula>
    </cfRule>
    <cfRule type="cellIs" dxfId="185" priority="190" operator="equal">
      <formula>"4 = Already present, no action needed"</formula>
    </cfRule>
  </conditionalFormatting>
  <conditionalFormatting sqref="G41 I41">
    <cfRule type="cellIs" dxfId="184" priority="181" operator="equal">
      <formula>"0 = No answer/Not Applicable"</formula>
    </cfRule>
    <cfRule type="cellIs" dxfId="183" priority="182" operator="equal">
      <formula>"1 = Not present, needs to be developed"</formula>
    </cfRule>
    <cfRule type="cellIs" dxfId="182" priority="183" operator="equal">
      <formula>"2 = Needs a lot of strengthening"</formula>
    </cfRule>
    <cfRule type="cellIs" dxfId="181" priority="184" operator="equal">
      <formula>"3 = Needs some strengthening"</formula>
    </cfRule>
    <cfRule type="cellIs" dxfId="180" priority="185" operator="equal">
      <formula>"4 = Already present, no action needed"</formula>
    </cfRule>
  </conditionalFormatting>
  <conditionalFormatting sqref="G44:G46 I44:I46">
    <cfRule type="cellIs" dxfId="179" priority="176" operator="equal">
      <formula>"0 = No answer/Not Applicable"</formula>
    </cfRule>
    <cfRule type="cellIs" dxfId="178" priority="177" operator="equal">
      <formula>"1 = Not present, needs to be developed"</formula>
    </cfRule>
    <cfRule type="cellIs" dxfId="177" priority="178" operator="equal">
      <formula>"2 = Needs a lot of strengthening"</formula>
    </cfRule>
    <cfRule type="cellIs" dxfId="176" priority="179" operator="equal">
      <formula>"3 = Needs some strengthening"</formula>
    </cfRule>
    <cfRule type="cellIs" dxfId="175" priority="180" operator="equal">
      <formula>"4 = Already present, no action needed"</formula>
    </cfRule>
  </conditionalFormatting>
  <conditionalFormatting sqref="G48:G52 I48:I52">
    <cfRule type="cellIs" dxfId="174" priority="171" operator="equal">
      <formula>"0 = No answer/Not Applicable"</formula>
    </cfRule>
    <cfRule type="cellIs" dxfId="173" priority="172" operator="equal">
      <formula>"1 = Not present, needs to be developed"</formula>
    </cfRule>
    <cfRule type="cellIs" dxfId="172" priority="173" operator="equal">
      <formula>"2 = Needs a lot of strengthening"</formula>
    </cfRule>
    <cfRule type="cellIs" dxfId="171" priority="174" operator="equal">
      <formula>"3 = Needs some strengthening"</formula>
    </cfRule>
    <cfRule type="cellIs" dxfId="170" priority="175" operator="equal">
      <formula>"4 = Already present, no action needed"</formula>
    </cfRule>
  </conditionalFormatting>
  <conditionalFormatting sqref="G54:G57 I54:I57">
    <cfRule type="cellIs" dxfId="169" priority="166" operator="equal">
      <formula>"0 = No answer/Not Applicable"</formula>
    </cfRule>
    <cfRule type="cellIs" dxfId="168" priority="167" operator="equal">
      <formula>"1 = Not present, needs to be developed"</formula>
    </cfRule>
    <cfRule type="cellIs" dxfId="167" priority="168" operator="equal">
      <formula>"2 = Needs a lot of strengthening"</formula>
    </cfRule>
    <cfRule type="cellIs" dxfId="166" priority="169" operator="equal">
      <formula>"3 = Needs some strengthening"</formula>
    </cfRule>
    <cfRule type="cellIs" dxfId="165" priority="170" operator="equal">
      <formula>"4 = Already present, no action needed"</formula>
    </cfRule>
  </conditionalFormatting>
  <conditionalFormatting sqref="G60:G61 I60:I61">
    <cfRule type="cellIs" dxfId="164" priority="161" operator="equal">
      <formula>"0 = No answer/Not Applicable"</formula>
    </cfRule>
    <cfRule type="cellIs" dxfId="163" priority="162" operator="equal">
      <formula>"1 = Not present, needs to be developed"</formula>
    </cfRule>
    <cfRule type="cellIs" dxfId="162" priority="163" operator="equal">
      <formula>"2 = Needs a lot of strengthening"</formula>
    </cfRule>
    <cfRule type="cellIs" dxfId="161" priority="164" operator="equal">
      <formula>"3 = Needs some strengthening"</formula>
    </cfRule>
    <cfRule type="cellIs" dxfId="160" priority="165" operator="equal">
      <formula>"4 = Already present, no action needed"</formula>
    </cfRule>
  </conditionalFormatting>
  <conditionalFormatting sqref="G63:G71 I63:I71">
    <cfRule type="cellIs" dxfId="159" priority="156" operator="equal">
      <formula>"0 = No answer/Not Applicable"</formula>
    </cfRule>
    <cfRule type="cellIs" dxfId="158" priority="157" operator="equal">
      <formula>"1 = Not present, needs to be developed"</formula>
    </cfRule>
    <cfRule type="cellIs" dxfId="157" priority="158" operator="equal">
      <formula>"2 = Needs a lot of strengthening"</formula>
    </cfRule>
    <cfRule type="cellIs" dxfId="156" priority="159" operator="equal">
      <formula>"3 = Needs some strengthening"</formula>
    </cfRule>
    <cfRule type="cellIs" dxfId="155" priority="160" operator="equal">
      <formula>"4 = Already present, no action needed"</formula>
    </cfRule>
  </conditionalFormatting>
  <conditionalFormatting sqref="B2">
    <cfRule type="cellIs" dxfId="154" priority="151" operator="equal">
      <formula>"0 = No answer/Not Applicable"</formula>
    </cfRule>
    <cfRule type="cellIs" dxfId="153" priority="152" operator="equal">
      <formula>"1 = Not present, needs to be developed"</formula>
    </cfRule>
    <cfRule type="cellIs" dxfId="152" priority="153" operator="equal">
      <formula>"2 = Needs a lot of strengthening"</formula>
    </cfRule>
    <cfRule type="cellIs" dxfId="151" priority="154" operator="equal">
      <formula>"3 = Needs some strengthening"</formula>
    </cfRule>
    <cfRule type="cellIs" dxfId="150" priority="155" operator="equal">
      <formula>"4 = Already present, no action needed"</formula>
    </cfRule>
  </conditionalFormatting>
  <conditionalFormatting sqref="H17">
    <cfRule type="cellIs" dxfId="149" priority="146" operator="equal">
      <formula>"0 = No answer/Not Applicable"</formula>
    </cfRule>
    <cfRule type="cellIs" dxfId="148" priority="147" operator="equal">
      <formula>"1 = Not present, needs to be developed"</formula>
    </cfRule>
    <cfRule type="cellIs" dxfId="147" priority="148" operator="equal">
      <formula>"2 = Needs a lot of strengthening"</formula>
    </cfRule>
    <cfRule type="cellIs" dxfId="146" priority="149" operator="equal">
      <formula>"3 = Needs some strengthening"</formula>
    </cfRule>
    <cfRule type="cellIs" dxfId="145" priority="150" operator="equal">
      <formula>"4 = Already present, no action needed"</formula>
    </cfRule>
  </conditionalFormatting>
  <conditionalFormatting sqref="F18">
    <cfRule type="cellIs" dxfId="144" priority="141" operator="equal">
      <formula>"0 = No answer/Not Applicable"</formula>
    </cfRule>
    <cfRule type="cellIs" dxfId="143" priority="142" operator="equal">
      <formula>"1 = Not present, needs to be developed"</formula>
    </cfRule>
    <cfRule type="cellIs" dxfId="142" priority="143" operator="equal">
      <formula>"2 = Needs a lot of strengthening"</formula>
    </cfRule>
    <cfRule type="cellIs" dxfId="141" priority="144" operator="equal">
      <formula>"3 = Needs some strengthening"</formula>
    </cfRule>
    <cfRule type="cellIs" dxfId="140" priority="145" operator="equal">
      <formula>"4 = Already present, no action needed"</formula>
    </cfRule>
  </conditionalFormatting>
  <conditionalFormatting sqref="H18">
    <cfRule type="cellIs" dxfId="139" priority="136" operator="equal">
      <formula>"0 = No answer/Not Applicable"</formula>
    </cfRule>
    <cfRule type="cellIs" dxfId="138" priority="137" operator="equal">
      <formula>"1 = Not present, needs to be developed"</formula>
    </cfRule>
    <cfRule type="cellIs" dxfId="137" priority="138" operator="equal">
      <formula>"2 = Needs a lot of strengthening"</formula>
    </cfRule>
    <cfRule type="cellIs" dxfId="136" priority="139" operator="equal">
      <formula>"3 = Needs some strengthening"</formula>
    </cfRule>
    <cfRule type="cellIs" dxfId="135" priority="140" operator="equal">
      <formula>"4 = Already present, no action needed"</formula>
    </cfRule>
  </conditionalFormatting>
  <conditionalFormatting sqref="F20:F21">
    <cfRule type="cellIs" dxfId="134" priority="131" operator="equal">
      <formula>"0 = No answer/Not Applicable"</formula>
    </cfRule>
    <cfRule type="cellIs" dxfId="133" priority="132" operator="equal">
      <formula>"1 = Not present, needs to be developed"</formula>
    </cfRule>
    <cfRule type="cellIs" dxfId="132" priority="133" operator="equal">
      <formula>"2 = Needs a lot of strengthening"</formula>
    </cfRule>
    <cfRule type="cellIs" dxfId="131" priority="134" operator="equal">
      <formula>"3 = Needs some strengthening"</formula>
    </cfRule>
    <cfRule type="cellIs" dxfId="130" priority="135" operator="equal">
      <formula>"4 = Already present, no action needed"</formula>
    </cfRule>
  </conditionalFormatting>
  <conditionalFormatting sqref="H20:H21">
    <cfRule type="cellIs" dxfId="129" priority="126" operator="equal">
      <formula>"0 = No answer/Not Applicable"</formula>
    </cfRule>
    <cfRule type="cellIs" dxfId="128" priority="127" operator="equal">
      <formula>"1 = Not present, needs to be developed"</formula>
    </cfRule>
    <cfRule type="cellIs" dxfId="127" priority="128" operator="equal">
      <formula>"2 = Needs a lot of strengthening"</formula>
    </cfRule>
    <cfRule type="cellIs" dxfId="126" priority="129" operator="equal">
      <formula>"3 = Needs some strengthening"</formula>
    </cfRule>
    <cfRule type="cellIs" dxfId="125" priority="130" operator="equal">
      <formula>"4 = Already present, no action needed"</formula>
    </cfRule>
  </conditionalFormatting>
  <conditionalFormatting sqref="F23:F24">
    <cfRule type="cellIs" dxfId="124" priority="121" operator="equal">
      <formula>"0 = No answer/Not Applicable"</formula>
    </cfRule>
    <cfRule type="cellIs" dxfId="123" priority="122" operator="equal">
      <formula>"1 = Not present, needs to be developed"</formula>
    </cfRule>
    <cfRule type="cellIs" dxfId="122" priority="123" operator="equal">
      <formula>"2 = Needs a lot of strengthening"</formula>
    </cfRule>
    <cfRule type="cellIs" dxfId="121" priority="124" operator="equal">
      <formula>"3 = Needs some strengthening"</formula>
    </cfRule>
    <cfRule type="cellIs" dxfId="120" priority="125" operator="equal">
      <formula>"4 = Already present, no action needed"</formula>
    </cfRule>
  </conditionalFormatting>
  <conditionalFormatting sqref="H23:H24">
    <cfRule type="cellIs" dxfId="119" priority="116" operator="equal">
      <formula>"0 = No answer/Not Applicable"</formula>
    </cfRule>
    <cfRule type="cellIs" dxfId="118" priority="117" operator="equal">
      <formula>"1 = Not present, needs to be developed"</formula>
    </cfRule>
    <cfRule type="cellIs" dxfId="117" priority="118" operator="equal">
      <formula>"2 = Needs a lot of strengthening"</formula>
    </cfRule>
    <cfRule type="cellIs" dxfId="116" priority="119" operator="equal">
      <formula>"3 = Needs some strengthening"</formula>
    </cfRule>
    <cfRule type="cellIs" dxfId="115" priority="120" operator="equal">
      <formula>"4 = Already present, no action needed"</formula>
    </cfRule>
  </conditionalFormatting>
  <conditionalFormatting sqref="F27:F29">
    <cfRule type="cellIs" dxfId="114" priority="111" operator="equal">
      <formula>"0 = No answer/Not Applicable"</formula>
    </cfRule>
    <cfRule type="cellIs" dxfId="113" priority="112" operator="equal">
      <formula>"1 = Not present, needs to be developed"</formula>
    </cfRule>
    <cfRule type="cellIs" dxfId="112" priority="113" operator="equal">
      <formula>"2 = Needs a lot of strengthening"</formula>
    </cfRule>
    <cfRule type="cellIs" dxfId="111" priority="114" operator="equal">
      <formula>"3 = Needs some strengthening"</formula>
    </cfRule>
    <cfRule type="cellIs" dxfId="110" priority="115" operator="equal">
      <formula>"4 = Already present, no action needed"</formula>
    </cfRule>
  </conditionalFormatting>
  <conditionalFormatting sqref="H27:H29">
    <cfRule type="cellIs" dxfId="109" priority="106" operator="equal">
      <formula>"0 = No answer/Not Applicable"</formula>
    </cfRule>
    <cfRule type="cellIs" dxfId="108" priority="107" operator="equal">
      <formula>"1 = Not present, needs to be developed"</formula>
    </cfRule>
    <cfRule type="cellIs" dxfId="107" priority="108" operator="equal">
      <formula>"2 = Needs a lot of strengthening"</formula>
    </cfRule>
    <cfRule type="cellIs" dxfId="106" priority="109" operator="equal">
      <formula>"3 = Needs some strengthening"</formula>
    </cfRule>
    <cfRule type="cellIs" dxfId="105" priority="110" operator="equal">
      <formula>"4 = Already present, no action needed"</formula>
    </cfRule>
  </conditionalFormatting>
  <conditionalFormatting sqref="F31:F32">
    <cfRule type="cellIs" dxfId="104" priority="101" operator="equal">
      <formula>"0 = No answer/Not Applicable"</formula>
    </cfRule>
    <cfRule type="cellIs" dxfId="103" priority="102" operator="equal">
      <formula>"1 = Not present, needs to be developed"</formula>
    </cfRule>
    <cfRule type="cellIs" dxfId="102" priority="103" operator="equal">
      <formula>"2 = Needs a lot of strengthening"</formula>
    </cfRule>
    <cfRule type="cellIs" dxfId="101" priority="104" operator="equal">
      <formula>"3 = Needs some strengthening"</formula>
    </cfRule>
    <cfRule type="cellIs" dxfId="100" priority="105" operator="equal">
      <formula>"4 = Already present, no action needed"</formula>
    </cfRule>
  </conditionalFormatting>
  <conditionalFormatting sqref="H31:H32">
    <cfRule type="cellIs" dxfId="99" priority="96" operator="equal">
      <formula>"0 = No answer/Not Applicable"</formula>
    </cfRule>
    <cfRule type="cellIs" dxfId="98" priority="97" operator="equal">
      <formula>"1 = Not present, needs to be developed"</formula>
    </cfRule>
    <cfRule type="cellIs" dxfId="97" priority="98" operator="equal">
      <formula>"2 = Needs a lot of strengthening"</formula>
    </cfRule>
    <cfRule type="cellIs" dxfId="96" priority="99" operator="equal">
      <formula>"3 = Needs some strengthening"</formula>
    </cfRule>
    <cfRule type="cellIs" dxfId="95" priority="100" operator="equal">
      <formula>"4 = Already present, no action needed"</formula>
    </cfRule>
  </conditionalFormatting>
  <conditionalFormatting sqref="F35:F37">
    <cfRule type="cellIs" dxfId="94" priority="91" operator="equal">
      <formula>"0 = No answer/Not Applicable"</formula>
    </cfRule>
    <cfRule type="cellIs" dxfId="93" priority="92" operator="equal">
      <formula>"1 = Not present, needs to be developed"</formula>
    </cfRule>
    <cfRule type="cellIs" dxfId="92" priority="93" operator="equal">
      <formula>"2 = Needs a lot of strengthening"</formula>
    </cfRule>
    <cfRule type="cellIs" dxfId="91" priority="94" operator="equal">
      <formula>"3 = Needs some strengthening"</formula>
    </cfRule>
    <cfRule type="cellIs" dxfId="90" priority="95" operator="equal">
      <formula>"4 = Already present, no action needed"</formula>
    </cfRule>
  </conditionalFormatting>
  <conditionalFormatting sqref="H35:H37">
    <cfRule type="cellIs" dxfId="89" priority="86" operator="equal">
      <formula>"0 = No answer/Not Applicable"</formula>
    </cfRule>
    <cfRule type="cellIs" dxfId="88" priority="87" operator="equal">
      <formula>"1 = Not present, needs to be developed"</formula>
    </cfRule>
    <cfRule type="cellIs" dxfId="87" priority="88" operator="equal">
      <formula>"2 = Needs a lot of strengthening"</formula>
    </cfRule>
    <cfRule type="cellIs" dxfId="86" priority="89" operator="equal">
      <formula>"3 = Needs some strengthening"</formula>
    </cfRule>
    <cfRule type="cellIs" dxfId="85" priority="90" operator="equal">
      <formula>"4 = Already present, no action needed"</formula>
    </cfRule>
  </conditionalFormatting>
  <conditionalFormatting sqref="F39">
    <cfRule type="cellIs" dxfId="84" priority="81" operator="equal">
      <formula>"0 = No answer/Not Applicable"</formula>
    </cfRule>
    <cfRule type="cellIs" dxfId="83" priority="82" operator="equal">
      <formula>"1 = Not present, needs to be developed"</formula>
    </cfRule>
    <cfRule type="cellIs" dxfId="82" priority="83" operator="equal">
      <formula>"2 = Needs a lot of strengthening"</formula>
    </cfRule>
    <cfRule type="cellIs" dxfId="81" priority="84" operator="equal">
      <formula>"3 = Needs some strengthening"</formula>
    </cfRule>
    <cfRule type="cellIs" dxfId="80" priority="85" operator="equal">
      <formula>"4 = Already present, no action needed"</formula>
    </cfRule>
  </conditionalFormatting>
  <conditionalFormatting sqref="H39">
    <cfRule type="cellIs" dxfId="79" priority="76" operator="equal">
      <formula>"0 = No answer/Not Applicable"</formula>
    </cfRule>
    <cfRule type="cellIs" dxfId="78" priority="77" operator="equal">
      <formula>"1 = Not present, needs to be developed"</formula>
    </cfRule>
    <cfRule type="cellIs" dxfId="77" priority="78" operator="equal">
      <formula>"2 = Needs a lot of strengthening"</formula>
    </cfRule>
    <cfRule type="cellIs" dxfId="76" priority="79" operator="equal">
      <formula>"3 = Needs some strengthening"</formula>
    </cfRule>
    <cfRule type="cellIs" dxfId="75" priority="80" operator="equal">
      <formula>"4 = Already present, no action needed"</formula>
    </cfRule>
  </conditionalFormatting>
  <conditionalFormatting sqref="F41">
    <cfRule type="cellIs" dxfId="74" priority="71" operator="equal">
      <formula>"0 = No answer/Not Applicable"</formula>
    </cfRule>
    <cfRule type="cellIs" dxfId="73" priority="72" operator="equal">
      <formula>"1 = Not present, needs to be developed"</formula>
    </cfRule>
    <cfRule type="cellIs" dxfId="72" priority="73" operator="equal">
      <formula>"2 = Needs a lot of strengthening"</formula>
    </cfRule>
    <cfRule type="cellIs" dxfId="71" priority="74" operator="equal">
      <formula>"3 = Needs some strengthening"</formula>
    </cfRule>
    <cfRule type="cellIs" dxfId="70" priority="75" operator="equal">
      <formula>"4 = Already present, no action needed"</formula>
    </cfRule>
  </conditionalFormatting>
  <conditionalFormatting sqref="H41">
    <cfRule type="cellIs" dxfId="69" priority="66" operator="equal">
      <formula>"0 = No answer/Not Applicable"</formula>
    </cfRule>
    <cfRule type="cellIs" dxfId="68" priority="67" operator="equal">
      <formula>"1 = Not present, needs to be developed"</formula>
    </cfRule>
    <cfRule type="cellIs" dxfId="67" priority="68" operator="equal">
      <formula>"2 = Needs a lot of strengthening"</formula>
    </cfRule>
    <cfRule type="cellIs" dxfId="66" priority="69" operator="equal">
      <formula>"3 = Needs some strengthening"</formula>
    </cfRule>
    <cfRule type="cellIs" dxfId="65" priority="70" operator="equal">
      <formula>"4 = Already present, no action needed"</formula>
    </cfRule>
  </conditionalFormatting>
  <conditionalFormatting sqref="F44:F46">
    <cfRule type="cellIs" dxfId="64" priority="61" operator="equal">
      <formula>"0 = No answer/Not Applicable"</formula>
    </cfRule>
    <cfRule type="cellIs" dxfId="63" priority="62" operator="equal">
      <formula>"1 = Not present, needs to be developed"</formula>
    </cfRule>
    <cfRule type="cellIs" dxfId="62" priority="63" operator="equal">
      <formula>"2 = Needs a lot of strengthening"</formula>
    </cfRule>
    <cfRule type="cellIs" dxfId="61" priority="64" operator="equal">
      <formula>"3 = Needs some strengthening"</formula>
    </cfRule>
    <cfRule type="cellIs" dxfId="60" priority="65" operator="equal">
      <formula>"4 = Already present, no action needed"</formula>
    </cfRule>
  </conditionalFormatting>
  <conditionalFormatting sqref="H44:H46">
    <cfRule type="cellIs" dxfId="59" priority="56" operator="equal">
      <formula>"0 = No answer/Not Applicable"</formula>
    </cfRule>
    <cfRule type="cellIs" dxfId="58" priority="57" operator="equal">
      <formula>"1 = Not present, needs to be developed"</formula>
    </cfRule>
    <cfRule type="cellIs" dxfId="57" priority="58" operator="equal">
      <formula>"2 = Needs a lot of strengthening"</formula>
    </cfRule>
    <cfRule type="cellIs" dxfId="56" priority="59" operator="equal">
      <formula>"3 = Needs some strengthening"</formula>
    </cfRule>
    <cfRule type="cellIs" dxfId="55" priority="60" operator="equal">
      <formula>"4 = Already present, no action needed"</formula>
    </cfRule>
  </conditionalFormatting>
  <conditionalFormatting sqref="F48:F52">
    <cfRule type="cellIs" dxfId="54" priority="51" operator="equal">
      <formula>"0 = No answer/Not Applicable"</formula>
    </cfRule>
    <cfRule type="cellIs" dxfId="53" priority="52" operator="equal">
      <formula>"1 = Not present, needs to be developed"</formula>
    </cfRule>
    <cfRule type="cellIs" dxfId="52" priority="53" operator="equal">
      <formula>"2 = Needs a lot of strengthening"</formula>
    </cfRule>
    <cfRule type="cellIs" dxfId="51" priority="54" operator="equal">
      <formula>"3 = Needs some strengthening"</formula>
    </cfRule>
    <cfRule type="cellIs" dxfId="50" priority="55" operator="equal">
      <formula>"4 = Already present, no action needed"</formula>
    </cfRule>
  </conditionalFormatting>
  <conditionalFormatting sqref="H48:H52">
    <cfRule type="cellIs" dxfId="49" priority="46" operator="equal">
      <formula>"0 = No answer/Not Applicable"</formula>
    </cfRule>
    <cfRule type="cellIs" dxfId="48" priority="47" operator="equal">
      <formula>"1 = Not present, needs to be developed"</formula>
    </cfRule>
    <cfRule type="cellIs" dxfId="47" priority="48" operator="equal">
      <formula>"2 = Needs a lot of strengthening"</formula>
    </cfRule>
    <cfRule type="cellIs" dxfId="46" priority="49" operator="equal">
      <formula>"3 = Needs some strengthening"</formula>
    </cfRule>
    <cfRule type="cellIs" dxfId="45" priority="50" operator="equal">
      <formula>"4 = Already present, no action needed"</formula>
    </cfRule>
  </conditionalFormatting>
  <conditionalFormatting sqref="F54:F57">
    <cfRule type="cellIs" dxfId="44" priority="41" operator="equal">
      <formula>"0 = No answer/Not Applicable"</formula>
    </cfRule>
    <cfRule type="cellIs" dxfId="43" priority="42" operator="equal">
      <formula>"1 = Not present, needs to be developed"</formula>
    </cfRule>
    <cfRule type="cellIs" dxfId="42" priority="43" operator="equal">
      <formula>"2 = Needs a lot of strengthening"</formula>
    </cfRule>
    <cfRule type="cellIs" dxfId="41" priority="44" operator="equal">
      <formula>"3 = Needs some strengthening"</formula>
    </cfRule>
    <cfRule type="cellIs" dxfId="40" priority="45" operator="equal">
      <formula>"4 = Already present, no action needed"</formula>
    </cfRule>
  </conditionalFormatting>
  <conditionalFormatting sqref="H54:H57">
    <cfRule type="cellIs" dxfId="39" priority="36" operator="equal">
      <formula>"0 = No answer/Not Applicable"</formula>
    </cfRule>
    <cfRule type="cellIs" dxfId="38" priority="37" operator="equal">
      <formula>"1 = Not present, needs to be developed"</formula>
    </cfRule>
    <cfRule type="cellIs" dxfId="37" priority="38" operator="equal">
      <formula>"2 = Needs a lot of strengthening"</formula>
    </cfRule>
    <cfRule type="cellIs" dxfId="36" priority="39" operator="equal">
      <formula>"3 = Needs some strengthening"</formula>
    </cfRule>
    <cfRule type="cellIs" dxfId="35" priority="40" operator="equal">
      <formula>"4 = Already present, no action needed"</formula>
    </cfRule>
  </conditionalFormatting>
  <conditionalFormatting sqref="F60:F61">
    <cfRule type="cellIs" dxfId="34" priority="31" operator="equal">
      <formula>"0 = No answer/Not Applicable"</formula>
    </cfRule>
    <cfRule type="cellIs" dxfId="33" priority="32" operator="equal">
      <formula>"1 = Not present, needs to be developed"</formula>
    </cfRule>
    <cfRule type="cellIs" dxfId="32" priority="33" operator="equal">
      <formula>"2 = Needs a lot of strengthening"</formula>
    </cfRule>
    <cfRule type="cellIs" dxfId="31" priority="34" operator="equal">
      <formula>"3 = Needs some strengthening"</formula>
    </cfRule>
    <cfRule type="cellIs" dxfId="30" priority="35" operator="equal">
      <formula>"4 = Already present, no action needed"</formula>
    </cfRule>
  </conditionalFormatting>
  <conditionalFormatting sqref="H60:H61">
    <cfRule type="cellIs" dxfId="29" priority="26" operator="equal">
      <formula>"0 = No answer/Not Applicable"</formula>
    </cfRule>
    <cfRule type="cellIs" dxfId="28" priority="27" operator="equal">
      <formula>"1 = Not present, needs to be developed"</formula>
    </cfRule>
    <cfRule type="cellIs" dxfId="27" priority="28" operator="equal">
      <formula>"2 = Needs a lot of strengthening"</formula>
    </cfRule>
    <cfRule type="cellIs" dxfId="26" priority="29" operator="equal">
      <formula>"3 = Needs some strengthening"</formula>
    </cfRule>
    <cfRule type="cellIs" dxfId="25" priority="30" operator="equal">
      <formula>"4 = Already present, no action needed"</formula>
    </cfRule>
  </conditionalFormatting>
  <conditionalFormatting sqref="F63:F71">
    <cfRule type="cellIs" dxfId="24" priority="21" operator="equal">
      <formula>"0 = No answer/Not Applicable"</formula>
    </cfRule>
    <cfRule type="cellIs" dxfId="23" priority="22" operator="equal">
      <formula>"1 = Not present, needs to be developed"</formula>
    </cfRule>
    <cfRule type="cellIs" dxfId="22" priority="23" operator="equal">
      <formula>"2 = Needs a lot of strengthening"</formula>
    </cfRule>
    <cfRule type="cellIs" dxfId="21" priority="24" operator="equal">
      <formula>"3 = Needs some strengthening"</formula>
    </cfRule>
    <cfRule type="cellIs" dxfId="20" priority="25" operator="equal">
      <formula>"4 = Already present, no action needed"</formula>
    </cfRule>
  </conditionalFormatting>
  <conditionalFormatting sqref="H63:H71">
    <cfRule type="cellIs" dxfId="19" priority="16" operator="equal">
      <formula>"0 = No answer/Not Applicable"</formula>
    </cfRule>
    <cfRule type="cellIs" dxfId="18" priority="17" operator="equal">
      <formula>"1 = Not present, needs to be developed"</formula>
    </cfRule>
    <cfRule type="cellIs" dxfId="17" priority="18" operator="equal">
      <formula>"2 = Needs a lot of strengthening"</formula>
    </cfRule>
    <cfRule type="cellIs" dxfId="16" priority="19" operator="equal">
      <formula>"3 = Needs some strengthening"</formula>
    </cfRule>
    <cfRule type="cellIs" dxfId="15" priority="20" operator="equal">
      <formula>"4 = Already present, no action needed"</formula>
    </cfRule>
  </conditionalFormatting>
  <conditionalFormatting sqref="H16">
    <cfRule type="cellIs" dxfId="14" priority="11" operator="equal">
      <formula>"0 = No answer/Not Applicable"</formula>
    </cfRule>
    <cfRule type="cellIs" dxfId="13" priority="12" operator="equal">
      <formula>"1 = Not present, needs to be developed"</formula>
    </cfRule>
    <cfRule type="cellIs" dxfId="12" priority="13" operator="equal">
      <formula>"2 = Needs a lot of strengthening"</formula>
    </cfRule>
    <cfRule type="cellIs" dxfId="11" priority="14" operator="equal">
      <formula>"3 = Needs some strengthening"</formula>
    </cfRule>
    <cfRule type="cellIs" dxfId="10" priority="15" operator="equal">
      <formula>"4 = Already present, no action needed"</formula>
    </cfRule>
  </conditionalFormatting>
  <conditionalFormatting sqref="H15">
    <cfRule type="cellIs" dxfId="9" priority="6" operator="equal">
      <formula>"0 = No answer/Not Applicable"</formula>
    </cfRule>
    <cfRule type="cellIs" dxfId="8" priority="7" operator="equal">
      <formula>"1 = Not present, needs to be developed"</formula>
    </cfRule>
    <cfRule type="cellIs" dxfId="7" priority="8" operator="equal">
      <formula>"2 = Needs a lot of strengthening"</formula>
    </cfRule>
    <cfRule type="cellIs" dxfId="6" priority="9" operator="equal">
      <formula>"3 = Needs some strengthening"</formula>
    </cfRule>
    <cfRule type="cellIs" dxfId="5" priority="10" operator="equal">
      <formula>"4 = Already present, no action needed"</formula>
    </cfRule>
  </conditionalFormatting>
  <conditionalFormatting sqref="F17">
    <cfRule type="cellIs" dxfId="4" priority="1" operator="equal">
      <formula>"0 = No answer/Not Applicable"</formula>
    </cfRule>
    <cfRule type="cellIs" dxfId="3" priority="2" operator="equal">
      <formula>"1 = Not present, needs to be developed"</formula>
    </cfRule>
    <cfRule type="cellIs" dxfId="2" priority="3" operator="equal">
      <formula>"2 = Needs a lot of strengthening"</formula>
    </cfRule>
    <cfRule type="cellIs" dxfId="1" priority="4" operator="equal">
      <formula>"3 = Needs some strengthening"</formula>
    </cfRule>
    <cfRule type="cellIs" dxfId="0" priority="5" operator="equal">
      <formula>"4 = Already present, no action needed"</formula>
    </cfRule>
  </conditionalFormatting>
  <dataValidations count="1">
    <dataValidation type="list" allowBlank="1" showInputMessage="1" showErrorMessage="1" sqref="G31:G32 G35:G37 G17:G18 G20:G21 G23:G24 G27:G29 G39 G41 G44:G46 G48:G52 G60:G61 E63:E71 G54:G57 G63:G71 E20:E21 E23:E24 E27:E29 E31:E32 E35:E37 E39 E41 E44:E46 E48:E52 E54:E57 E60:E61 E17:E18">
      <formula1>responses</formula1>
    </dataValidation>
  </dataValidations>
  <pageMargins left="0.7" right="0.7" top="0.75" bottom="0.75" header="0.3" footer="0.3"/>
  <pageSetup orientation="landscape" horizontalDpi="1200" verticalDpi="1200"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G18"/>
  <sheetViews>
    <sheetView zoomScale="140" zoomScaleNormal="140" workbookViewId="0">
      <selection activeCell="C3" sqref="C3"/>
    </sheetView>
  </sheetViews>
  <sheetFormatPr defaultColWidth="8.85546875" defaultRowHeight="15"/>
  <cols>
    <col min="1" max="1" width="9.140625" style="114"/>
    <col min="2" max="2" width="20.85546875" bestFit="1" customWidth="1"/>
    <col min="3" max="3" width="15.85546875" bestFit="1" customWidth="1"/>
    <col min="4" max="4" width="19.85546875" bestFit="1" customWidth="1"/>
    <col min="5" max="5" width="28.42578125" bestFit="1" customWidth="1"/>
    <col min="6" max="6" width="20.85546875" bestFit="1" customWidth="1"/>
    <col min="7" max="7" width="11.85546875" customWidth="1"/>
  </cols>
  <sheetData>
    <row r="1" spans="1:7" ht="21.75" thickBot="1">
      <c r="B1" s="97"/>
    </row>
    <row r="2" spans="1:7" ht="21">
      <c r="A2" s="262" t="s">
        <v>697</v>
      </c>
      <c r="B2" s="263"/>
      <c r="C2" s="263"/>
      <c r="D2" s="263"/>
      <c r="E2" s="263"/>
      <c r="F2" s="263"/>
      <c r="G2" s="264"/>
    </row>
    <row r="3" spans="1:7" s="130" customFormat="1" ht="47.25">
      <c r="A3" s="131"/>
      <c r="B3" s="129" t="s">
        <v>224</v>
      </c>
      <c r="C3" s="129" t="s">
        <v>288</v>
      </c>
      <c r="D3" s="129" t="s">
        <v>289</v>
      </c>
      <c r="E3" s="129" t="s">
        <v>290</v>
      </c>
      <c r="F3" s="129" t="s">
        <v>291</v>
      </c>
      <c r="G3" s="129" t="s">
        <v>225</v>
      </c>
    </row>
    <row r="4" spans="1:7" ht="150">
      <c r="A4" s="159">
        <v>1</v>
      </c>
      <c r="B4" s="193" t="s">
        <v>696</v>
      </c>
      <c r="C4" s="160" t="s">
        <v>262</v>
      </c>
      <c r="D4" s="161" t="s">
        <v>263</v>
      </c>
      <c r="E4" s="161" t="s">
        <v>264</v>
      </c>
      <c r="F4" s="161" t="s">
        <v>265</v>
      </c>
      <c r="G4" s="162" t="s">
        <v>266</v>
      </c>
    </row>
    <row r="5" spans="1:7">
      <c r="A5" s="115">
        <v>2</v>
      </c>
      <c r="B5" s="116"/>
      <c r="C5" s="116"/>
      <c r="D5" s="116"/>
      <c r="E5" s="116"/>
      <c r="F5" s="116"/>
      <c r="G5" s="116"/>
    </row>
    <row r="6" spans="1:7">
      <c r="A6" s="159">
        <v>3</v>
      </c>
      <c r="B6" s="163"/>
      <c r="C6" s="163"/>
      <c r="D6" s="163"/>
      <c r="E6" s="163"/>
      <c r="F6" s="163"/>
      <c r="G6" s="163"/>
    </row>
    <row r="7" spans="1:7">
      <c r="A7" s="115">
        <v>4</v>
      </c>
      <c r="B7" s="116"/>
      <c r="C7" s="116"/>
      <c r="D7" s="116"/>
      <c r="E7" s="116"/>
      <c r="F7" s="116"/>
      <c r="G7" s="116"/>
    </row>
    <row r="8" spans="1:7">
      <c r="A8" s="159">
        <v>5</v>
      </c>
      <c r="B8" s="163"/>
      <c r="C8" s="163"/>
      <c r="D8" s="163"/>
      <c r="E8" s="163"/>
      <c r="F8" s="163"/>
      <c r="G8" s="163"/>
    </row>
    <row r="9" spans="1:7">
      <c r="A9" s="115">
        <v>6</v>
      </c>
      <c r="B9" s="116"/>
      <c r="C9" s="116"/>
      <c r="D9" s="116"/>
      <c r="E9" s="116"/>
      <c r="F9" s="116"/>
      <c r="G9" s="116"/>
    </row>
    <row r="10" spans="1:7">
      <c r="A10" s="159">
        <v>7</v>
      </c>
      <c r="B10" s="163"/>
      <c r="C10" s="163"/>
      <c r="D10" s="163"/>
      <c r="E10" s="163"/>
      <c r="F10" s="163"/>
      <c r="G10" s="163"/>
    </row>
    <row r="11" spans="1:7">
      <c r="A11" s="115">
        <v>8</v>
      </c>
      <c r="B11" s="116"/>
      <c r="C11" s="116"/>
      <c r="D11" s="116"/>
      <c r="E11" s="116"/>
      <c r="F11" s="116"/>
      <c r="G11" s="116"/>
    </row>
    <row r="12" spans="1:7">
      <c r="A12" s="159">
        <v>9</v>
      </c>
      <c r="B12" s="163"/>
      <c r="C12" s="163"/>
      <c r="D12" s="163"/>
      <c r="E12" s="163"/>
      <c r="F12" s="163"/>
      <c r="G12" s="163"/>
    </row>
    <row r="13" spans="1:7">
      <c r="A13" s="115">
        <v>10</v>
      </c>
      <c r="B13" s="116"/>
      <c r="C13" s="116"/>
      <c r="D13" s="116"/>
      <c r="E13" s="116"/>
      <c r="F13" s="116"/>
      <c r="G13" s="116"/>
    </row>
    <row r="14" spans="1:7">
      <c r="A14" s="159">
        <v>11</v>
      </c>
      <c r="B14" s="163"/>
      <c r="C14" s="163"/>
      <c r="D14" s="163"/>
      <c r="E14" s="163"/>
      <c r="F14" s="163"/>
      <c r="G14" s="163"/>
    </row>
    <row r="15" spans="1:7">
      <c r="A15" s="115">
        <v>12</v>
      </c>
      <c r="B15" s="116"/>
      <c r="C15" s="116"/>
      <c r="D15" s="116"/>
      <c r="E15" s="116"/>
      <c r="F15" s="116"/>
      <c r="G15" s="116"/>
    </row>
    <row r="16" spans="1:7">
      <c r="A16" s="159">
        <v>13</v>
      </c>
      <c r="B16" s="163"/>
      <c r="C16" s="163"/>
      <c r="D16" s="163"/>
      <c r="E16" s="163"/>
      <c r="F16" s="163"/>
      <c r="G16" s="163"/>
    </row>
    <row r="17" spans="1:7">
      <c r="A17" s="115">
        <v>14</v>
      </c>
      <c r="B17" s="116"/>
      <c r="C17" s="116"/>
      <c r="D17" s="116"/>
      <c r="E17" s="116"/>
      <c r="F17" s="116"/>
      <c r="G17" s="116"/>
    </row>
    <row r="18" spans="1:7">
      <c r="A18" s="159">
        <v>15</v>
      </c>
      <c r="B18" s="163"/>
      <c r="C18" s="163"/>
      <c r="D18" s="163"/>
      <c r="E18" s="163"/>
      <c r="F18" s="163"/>
      <c r="G18" s="163"/>
    </row>
  </sheetData>
  <mergeCells count="1">
    <mergeCell ref="A2:G2"/>
  </mergeCells>
  <pageMargins left="0.7" right="0.7" top="0.75" bottom="0.75" header="0.3" footer="0.3"/>
  <pageSetup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B15"/>
  <sheetViews>
    <sheetView zoomScale="170" zoomScaleNormal="170" workbookViewId="0">
      <selection activeCell="B3" sqref="B3:B15"/>
    </sheetView>
  </sheetViews>
  <sheetFormatPr defaultColWidth="11.42578125" defaultRowHeight="15"/>
  <cols>
    <col min="1" max="1" width="13.140625" customWidth="1"/>
    <col min="2" max="2" width="36.85546875" bestFit="1" customWidth="1"/>
  </cols>
  <sheetData>
    <row r="1" spans="1:2">
      <c r="A1" s="2" t="s">
        <v>280</v>
      </c>
    </row>
    <row r="3" spans="1:2" ht="15.75">
      <c r="A3" s="121" t="s">
        <v>273</v>
      </c>
      <c r="B3" s="141" t="s">
        <v>703</v>
      </c>
    </row>
    <row r="4" spans="1:2" ht="15.75">
      <c r="A4" s="121" t="s">
        <v>274</v>
      </c>
      <c r="B4" s="141" t="s">
        <v>704</v>
      </c>
    </row>
    <row r="5" spans="1:2" ht="15.75">
      <c r="A5" s="121" t="s">
        <v>275</v>
      </c>
      <c r="B5" s="141" t="s">
        <v>705</v>
      </c>
    </row>
    <row r="6" spans="1:2" ht="15.75">
      <c r="A6" s="121" t="s">
        <v>276</v>
      </c>
      <c r="B6" s="141" t="s">
        <v>706</v>
      </c>
    </row>
    <row r="7" spans="1:2" ht="15.75">
      <c r="A7" s="121" t="s">
        <v>277</v>
      </c>
      <c r="B7" s="141" t="s">
        <v>707</v>
      </c>
    </row>
    <row r="8" spans="1:2" ht="15.75">
      <c r="A8" s="121" t="s">
        <v>278</v>
      </c>
      <c r="B8" s="141" t="s">
        <v>708</v>
      </c>
    </row>
    <row r="9" spans="1:2" ht="15.75">
      <c r="A9" s="121" t="s">
        <v>279</v>
      </c>
      <c r="B9" s="141" t="s">
        <v>709</v>
      </c>
    </row>
    <row r="10" spans="1:2" ht="15.75">
      <c r="A10" s="121" t="s">
        <v>281</v>
      </c>
      <c r="B10" s="141" t="s">
        <v>710</v>
      </c>
    </row>
    <row r="11" spans="1:2" ht="15.75">
      <c r="A11" s="121" t="s">
        <v>282</v>
      </c>
      <c r="B11" s="141" t="s">
        <v>711</v>
      </c>
    </row>
    <row r="12" spans="1:2" ht="15.75">
      <c r="A12" s="121" t="s">
        <v>283</v>
      </c>
      <c r="B12" s="141" t="s">
        <v>712</v>
      </c>
    </row>
    <row r="13" spans="1:2" ht="15.75">
      <c r="A13" s="121" t="s">
        <v>284</v>
      </c>
      <c r="B13" s="141" t="s">
        <v>713</v>
      </c>
    </row>
    <row r="14" spans="1:2" ht="15.75">
      <c r="A14" s="121" t="s">
        <v>285</v>
      </c>
      <c r="B14" s="141" t="s">
        <v>714</v>
      </c>
    </row>
    <row r="15" spans="1:2" ht="15.75">
      <c r="A15" s="121" t="s">
        <v>286</v>
      </c>
      <c r="B15" s="141" t="s">
        <v>715</v>
      </c>
    </row>
  </sheetData>
  <pageMargins left="0.7" right="0.7" top="0.75" bottom="0.75" header="0.3" footer="0.3"/>
  <pageSetup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C15"/>
  <sheetViews>
    <sheetView zoomScale="150" zoomScaleNormal="150" workbookViewId="0">
      <selection activeCell="A5" sqref="A5"/>
    </sheetView>
  </sheetViews>
  <sheetFormatPr defaultColWidth="9.140625" defaultRowHeight="16.5"/>
  <cols>
    <col min="1" max="1" width="78.140625" style="199" customWidth="1"/>
    <col min="2" max="2" width="54.42578125" style="200" customWidth="1"/>
    <col min="3" max="3" width="27.7109375" style="53" hidden="1" customWidth="1"/>
    <col min="4" max="16384" width="9.140625" style="51"/>
  </cols>
  <sheetData>
    <row r="1" spans="1:3">
      <c r="A1" s="195"/>
      <c r="B1" s="196"/>
      <c r="C1" s="120"/>
    </row>
    <row r="2" spans="1:3">
      <c r="A2" s="197" t="s">
        <v>716</v>
      </c>
      <c r="B2" s="198" t="s">
        <v>717</v>
      </c>
      <c r="C2" s="119" t="s">
        <v>228</v>
      </c>
    </row>
    <row r="3" spans="1:3" ht="49.5">
      <c r="A3" s="199" t="s">
        <v>718</v>
      </c>
      <c r="B3" s="200" t="s">
        <v>341</v>
      </c>
      <c r="C3" s="53" t="s">
        <v>229</v>
      </c>
    </row>
    <row r="4" spans="1:3" ht="115.5">
      <c r="A4" s="199" t="s">
        <v>719</v>
      </c>
      <c r="B4" s="200" t="s">
        <v>720</v>
      </c>
      <c r="C4" s="53" t="s">
        <v>227</v>
      </c>
    </row>
    <row r="5" spans="1:3" ht="33">
      <c r="A5" s="199" t="s">
        <v>721</v>
      </c>
      <c r="B5" s="200" t="s">
        <v>722</v>
      </c>
      <c r="C5" s="53" t="s">
        <v>229</v>
      </c>
    </row>
    <row r="6" spans="1:3" ht="82.5">
      <c r="A6" s="199" t="s">
        <v>723</v>
      </c>
      <c r="B6" s="200" t="s">
        <v>724</v>
      </c>
      <c r="C6" s="53" t="s">
        <v>229</v>
      </c>
    </row>
    <row r="7" spans="1:3" ht="82.5">
      <c r="A7" s="199" t="s">
        <v>725</v>
      </c>
      <c r="B7" s="200" t="s">
        <v>342</v>
      </c>
    </row>
    <row r="8" spans="1:3" ht="49.5">
      <c r="A8" s="199" t="s">
        <v>726</v>
      </c>
      <c r="B8" s="200" t="s">
        <v>343</v>
      </c>
      <c r="C8" s="53" t="s">
        <v>229</v>
      </c>
    </row>
    <row r="9" spans="1:3" ht="99" customHeight="1">
      <c r="A9" s="199" t="s">
        <v>727</v>
      </c>
      <c r="B9" s="200" t="s">
        <v>344</v>
      </c>
      <c r="C9" s="53" t="s">
        <v>231</v>
      </c>
    </row>
    <row r="10" spans="1:3" ht="111.75" customHeight="1">
      <c r="A10" s="199" t="s">
        <v>728</v>
      </c>
      <c r="B10" s="200" t="s">
        <v>729</v>
      </c>
      <c r="C10" s="53" t="s">
        <v>293</v>
      </c>
    </row>
    <row r="11" spans="1:3" ht="148.5">
      <c r="A11" s="199" t="s">
        <v>730</v>
      </c>
      <c r="B11" s="200" t="s">
        <v>731</v>
      </c>
      <c r="C11" s="53" t="s">
        <v>230</v>
      </c>
    </row>
    <row r="12" spans="1:3" ht="48" customHeight="1">
      <c r="A12" s="199" t="s">
        <v>732</v>
      </c>
      <c r="B12" s="200" t="s">
        <v>733</v>
      </c>
      <c r="C12" s="53" t="s">
        <v>232</v>
      </c>
    </row>
    <row r="13" spans="1:3" ht="115.5">
      <c r="A13" s="199" t="s">
        <v>734</v>
      </c>
      <c r="B13" s="200" t="s">
        <v>345</v>
      </c>
      <c r="C13" s="53" t="s">
        <v>294</v>
      </c>
    </row>
    <row r="14" spans="1:3" ht="82.5">
      <c r="A14" s="199" t="s">
        <v>735</v>
      </c>
      <c r="B14" s="200" t="s">
        <v>736</v>
      </c>
      <c r="C14" s="53" t="s">
        <v>233</v>
      </c>
    </row>
    <row r="15" spans="1:3" ht="33">
      <c r="A15" s="199" t="s">
        <v>737</v>
      </c>
      <c r="B15" s="200" t="s">
        <v>738</v>
      </c>
    </row>
  </sheetData>
  <pageMargins left="0.7" right="0.7" top="0.75" bottom="0.75" header="0.3" footer="0.3"/>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8.85546875" defaultRowHeight="15"/>
  <sheetData/>
  <pageMargins left="0.7" right="0.7" top="0.75" bottom="0.75" header="0.3" footer="0.3"/>
  <pageSetup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S9"/>
  <sheetViews>
    <sheetView workbookViewId="0">
      <selection activeCell="F13" sqref="F13"/>
    </sheetView>
  </sheetViews>
  <sheetFormatPr defaultColWidth="8.85546875" defaultRowHeight="15"/>
  <cols>
    <col min="1" max="1" width="21.140625" customWidth="1"/>
    <col min="6" max="6" width="17.140625" customWidth="1"/>
  </cols>
  <sheetData>
    <row r="1" spans="1:19">
      <c r="A1" t="s">
        <v>120</v>
      </c>
      <c r="R1">
        <f>COUNTIF(S2:S7,"?*")</f>
        <v>1</v>
      </c>
    </row>
    <row r="2" spans="1:19">
      <c r="A2" t="s">
        <v>121</v>
      </c>
      <c r="L2">
        <v>2</v>
      </c>
      <c r="P2">
        <f>IF(ISNUMBER(SEARCH($L$2:$L$3,Q2)),MAX($P$1:P1)+1,0)</f>
        <v>0</v>
      </c>
      <c r="Q2" t="s">
        <v>121</v>
      </c>
      <c r="R2" t="str">
        <f ca="1">OFFSET($S2,,,COUNTIF($S$2:$S$7,"?*"))</f>
        <v>2-Repeatable</v>
      </c>
      <c r="S2" t="str">
        <f>IFERROR(VLOOKUP(ROWS($S$2:S2),$P$2:$Q$7,2,0),"")</f>
        <v>2-Repeatable</v>
      </c>
    </row>
    <row r="3" spans="1:19">
      <c r="A3" t="s">
        <v>122</v>
      </c>
      <c r="L3">
        <v>2</v>
      </c>
      <c r="P3">
        <f>IF(ISNUMBER(SEARCH($L$2,Q3)),MAX($P$1:P2)+1,0)</f>
        <v>0</v>
      </c>
      <c r="Q3" t="s">
        <v>122</v>
      </c>
      <c r="S3" t="str">
        <f>IFERROR(VLOOKUP(ROWS($S$2:S3),$P$2:$Q$7,2,0),"")</f>
        <v/>
      </c>
    </row>
    <row r="4" spans="1:19">
      <c r="A4" t="s">
        <v>123</v>
      </c>
      <c r="P4">
        <f>IF(ISNUMBER(SEARCH($L$2,Q4)),MAX($P$1:P3)+1,0)</f>
        <v>1</v>
      </c>
      <c r="Q4" t="s">
        <v>123</v>
      </c>
      <c r="S4" t="str">
        <f>IFERROR(VLOOKUP(ROWS($S$2:S4),$P$2:$Q$7,2,0),"")</f>
        <v/>
      </c>
    </row>
    <row r="5" spans="1:19">
      <c r="A5" t="s">
        <v>124</v>
      </c>
      <c r="P5">
        <f>IF(ISNUMBER(SEARCH($L$2,Q5)),MAX($P$1:P4)+1,0)</f>
        <v>0</v>
      </c>
      <c r="Q5" t="s">
        <v>124</v>
      </c>
      <c r="S5" t="str">
        <f>IFERROR(VLOOKUP(ROWS($S$2:S5),$P$2:$Q$7,2,0),"")</f>
        <v/>
      </c>
    </row>
    <row r="6" spans="1:19">
      <c r="A6" t="s">
        <v>125</v>
      </c>
      <c r="P6">
        <f>IF(ISNUMBER(SEARCH($L$2,Q6)),MAX($P$1:P5)+1,0)</f>
        <v>0</v>
      </c>
      <c r="Q6" t="s">
        <v>125</v>
      </c>
      <c r="S6" t="str">
        <f>IFERROR(VLOOKUP(ROWS($S$2:S6),$P$2:$Q$7,2,0),"")</f>
        <v/>
      </c>
    </row>
    <row r="7" spans="1:19">
      <c r="A7" t="s">
        <v>126</v>
      </c>
      <c r="P7">
        <f>IF(ISNUMBER(SEARCH($L$2,Q7)),MAX($P$1:P6)+1,0)</f>
        <v>0</v>
      </c>
      <c r="Q7" t="s">
        <v>126</v>
      </c>
      <c r="S7" t="str">
        <f>IFERROR(VLOOKUP(ROWS($S$2:S7),$P$2:$Q$7,2,0),"")</f>
        <v/>
      </c>
    </row>
    <row r="9" spans="1:19">
      <c r="F9" t="s">
        <v>123</v>
      </c>
    </row>
  </sheetData>
  <dataValidations count="1">
    <dataValidation type="list" allowBlank="1" showInputMessage="1" sqref="L2:L3">
      <formula1>validation_list</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3"/>
  <sheetViews>
    <sheetView zoomScale="140" zoomScaleNormal="140" workbookViewId="0">
      <selection activeCell="B12" sqref="B12"/>
    </sheetView>
  </sheetViews>
  <sheetFormatPr defaultColWidth="8.85546875" defaultRowHeight="15"/>
  <cols>
    <col min="1" max="1" width="3.140625" style="2" customWidth="1"/>
    <col min="2" max="2" width="21.140625" customWidth="1"/>
    <col min="3" max="3" width="21.85546875" customWidth="1"/>
    <col min="4" max="4" width="25.140625" customWidth="1"/>
    <col min="5" max="5" width="22.85546875" customWidth="1"/>
    <col min="6" max="6" width="19.42578125" customWidth="1"/>
    <col min="7" max="7" width="22.85546875" customWidth="1"/>
  </cols>
  <sheetData>
    <row r="1" spans="1:12" ht="16.5">
      <c r="B1" s="3" t="s">
        <v>119</v>
      </c>
      <c r="C1" s="4"/>
      <c r="D1" s="4"/>
      <c r="E1" s="4"/>
      <c r="F1" s="4"/>
      <c r="G1" s="4"/>
    </row>
    <row r="3" spans="1:12" s="88" customFormat="1" ht="17.25" thickBot="1">
      <c r="A3" s="95">
        <v>1</v>
      </c>
      <c r="B3" s="96" t="s">
        <v>216</v>
      </c>
      <c r="C3" s="96"/>
      <c r="D3" s="96"/>
      <c r="E3" s="96"/>
      <c r="F3" s="96"/>
      <c r="G3" s="96"/>
      <c r="H3" s="96"/>
      <c r="I3" s="96"/>
      <c r="J3" s="96"/>
      <c r="K3" s="96"/>
      <c r="L3" s="96"/>
    </row>
    <row r="4" spans="1:12" ht="15" customHeight="1">
      <c r="B4" s="235"/>
      <c r="C4" s="236"/>
      <c r="D4" s="236"/>
      <c r="E4" s="236"/>
      <c r="F4" s="236"/>
      <c r="G4" s="236"/>
      <c r="H4" s="236"/>
      <c r="I4" s="236"/>
      <c r="J4" s="236"/>
      <c r="K4" s="236"/>
      <c r="L4" s="237"/>
    </row>
    <row r="5" spans="1:12" ht="14.85" customHeight="1" thickBot="1">
      <c r="B5" s="238"/>
      <c r="C5" s="239"/>
      <c r="D5" s="239"/>
      <c r="E5" s="239"/>
      <c r="F5" s="239"/>
      <c r="G5" s="239"/>
      <c r="H5" s="239"/>
      <c r="I5" s="239"/>
      <c r="J5" s="239"/>
      <c r="K5" s="239"/>
      <c r="L5" s="240"/>
    </row>
    <row r="6" spans="1:12" ht="16.5">
      <c r="B6" s="4"/>
      <c r="C6" s="4"/>
      <c r="D6" s="4"/>
      <c r="E6" s="4"/>
      <c r="F6" s="4"/>
      <c r="G6" s="4"/>
      <c r="H6" s="4"/>
      <c r="I6" s="4"/>
      <c r="J6" s="4"/>
      <c r="K6" s="4"/>
      <c r="L6" s="4"/>
    </row>
    <row r="7" spans="1:12" ht="16.5">
      <c r="A7" s="2">
        <v>2</v>
      </c>
      <c r="B7" s="4" t="s">
        <v>295</v>
      </c>
      <c r="C7" s="4"/>
      <c r="D7" s="4"/>
      <c r="E7" s="4"/>
      <c r="F7" s="4"/>
      <c r="G7" s="4"/>
      <c r="H7" s="4"/>
      <c r="I7" s="4"/>
      <c r="J7" s="4"/>
      <c r="K7" s="4"/>
      <c r="L7" s="4"/>
    </row>
    <row r="8" spans="1:12" ht="17.25" thickBot="1">
      <c r="B8" s="4" t="s">
        <v>135</v>
      </c>
      <c r="C8" s="4"/>
      <c r="D8" s="4"/>
      <c r="E8" s="4"/>
      <c r="F8" s="4"/>
      <c r="G8" s="4"/>
      <c r="H8" s="4"/>
      <c r="I8" s="4"/>
      <c r="J8" s="4"/>
      <c r="K8" s="4"/>
      <c r="L8" s="4"/>
    </row>
    <row r="9" spans="1:12">
      <c r="B9" s="235"/>
      <c r="C9" s="236"/>
      <c r="D9" s="236"/>
      <c r="E9" s="236"/>
      <c r="F9" s="236"/>
      <c r="G9" s="236"/>
      <c r="H9" s="236"/>
      <c r="I9" s="236"/>
      <c r="J9" s="236"/>
      <c r="K9" s="236"/>
      <c r="L9" s="237"/>
    </row>
    <row r="10" spans="1:12" ht="15.75" thickBot="1">
      <c r="B10" s="238"/>
      <c r="C10" s="239"/>
      <c r="D10" s="239"/>
      <c r="E10" s="239"/>
      <c r="F10" s="239"/>
      <c r="G10" s="239"/>
      <c r="H10" s="239"/>
      <c r="I10" s="239"/>
      <c r="J10" s="239"/>
      <c r="K10" s="239"/>
      <c r="L10" s="240"/>
    </row>
    <row r="11" spans="1:12" ht="14.85" customHeight="1">
      <c r="A11" s="95"/>
      <c r="B11" s="96"/>
      <c r="C11" s="96"/>
      <c r="D11" s="96"/>
      <c r="E11" s="96"/>
      <c r="F11" s="96"/>
      <c r="G11" s="96"/>
      <c r="H11" s="96"/>
      <c r="I11" s="96"/>
      <c r="J11" s="96"/>
      <c r="K11" s="96"/>
      <c r="L11" s="96"/>
    </row>
    <row r="12" spans="1:12" ht="14.85" customHeight="1" thickBot="1">
      <c r="A12" s="95">
        <v>3</v>
      </c>
      <c r="B12" s="192" t="s">
        <v>695</v>
      </c>
      <c r="C12" s="96"/>
      <c r="D12" s="96"/>
      <c r="E12" s="96"/>
      <c r="F12" s="96"/>
      <c r="G12" s="96"/>
      <c r="H12" s="96"/>
      <c r="I12" s="96"/>
      <c r="J12" s="96"/>
      <c r="K12" s="96"/>
      <c r="L12" s="96"/>
    </row>
    <row r="13" spans="1:12" ht="14.85" customHeight="1">
      <c r="B13" s="235"/>
      <c r="C13" s="236"/>
      <c r="D13" s="236"/>
      <c r="E13" s="236"/>
      <c r="F13" s="236"/>
      <c r="G13" s="236"/>
      <c r="H13" s="236"/>
      <c r="I13" s="236"/>
      <c r="J13" s="236"/>
      <c r="K13" s="236"/>
      <c r="L13" s="237"/>
    </row>
    <row r="14" spans="1:12" ht="14.85" customHeight="1" thickBot="1">
      <c r="B14" s="238"/>
      <c r="C14" s="239"/>
      <c r="D14" s="239"/>
      <c r="E14" s="239"/>
      <c r="F14" s="239"/>
      <c r="G14" s="239"/>
      <c r="H14" s="239"/>
      <c r="I14" s="239"/>
      <c r="J14" s="239"/>
      <c r="K14" s="239"/>
      <c r="L14" s="240"/>
    </row>
    <row r="15" spans="1:12" ht="16.5">
      <c r="B15" s="4"/>
      <c r="C15" s="4"/>
      <c r="D15" s="4"/>
      <c r="E15" s="4"/>
      <c r="F15" s="4"/>
      <c r="G15" s="4"/>
      <c r="H15" s="4"/>
      <c r="I15" s="4"/>
      <c r="J15" s="4"/>
      <c r="K15" s="5"/>
      <c r="L15" s="4"/>
    </row>
    <row r="16" spans="1:12" ht="16.5">
      <c r="B16" s="4"/>
      <c r="C16" s="4"/>
      <c r="D16" s="4"/>
      <c r="E16" s="4"/>
      <c r="F16" s="4"/>
      <c r="G16" s="4"/>
      <c r="H16" s="4"/>
      <c r="I16" s="4"/>
      <c r="J16" s="4"/>
      <c r="K16" s="4"/>
      <c r="L16" s="4"/>
    </row>
    <row r="17" spans="1:14" ht="16.5">
      <c r="A17" s="2">
        <v>4</v>
      </c>
      <c r="B17" s="4" t="s">
        <v>136</v>
      </c>
      <c r="C17" s="4"/>
      <c r="D17" s="4"/>
      <c r="E17" s="4"/>
      <c r="F17" s="4"/>
      <c r="G17" s="4"/>
      <c r="H17" s="4"/>
      <c r="I17" s="4"/>
      <c r="J17" s="4"/>
      <c r="K17" s="4"/>
      <c r="L17" s="4"/>
    </row>
    <row r="18" spans="1:14" ht="16.350000000000001" customHeight="1">
      <c r="B18" s="4" t="s">
        <v>235</v>
      </c>
      <c r="C18" s="4"/>
      <c r="D18" s="4"/>
      <c r="E18" s="4"/>
      <c r="F18" s="4"/>
      <c r="G18" s="4"/>
      <c r="H18" s="4"/>
      <c r="I18" s="4"/>
      <c r="J18" s="4"/>
      <c r="K18" s="4"/>
      <c r="L18" s="4"/>
    </row>
    <row r="19" spans="1:14" ht="73.5" customHeight="1">
      <c r="B19" s="145"/>
      <c r="C19" s="146" t="s">
        <v>269</v>
      </c>
      <c r="D19" s="147" t="s">
        <v>270</v>
      </c>
      <c r="E19" s="147" t="s">
        <v>271</v>
      </c>
      <c r="F19" s="148" t="s">
        <v>297</v>
      </c>
      <c r="G19" s="4"/>
      <c r="H19" s="241"/>
      <c r="I19" s="241"/>
      <c r="J19" s="241"/>
      <c r="K19" s="4"/>
      <c r="L19" s="4"/>
      <c r="M19" s="4"/>
    </row>
    <row r="20" spans="1:14" ht="16.5" customHeight="1">
      <c r="B20" s="54" t="s">
        <v>137</v>
      </c>
      <c r="C20" s="54"/>
      <c r="D20" s="51"/>
      <c r="E20" s="51"/>
      <c r="F20" s="51"/>
      <c r="G20" s="4"/>
      <c r="H20" s="4"/>
      <c r="I20" s="4"/>
      <c r="J20" s="4"/>
      <c r="K20" s="4"/>
      <c r="L20" s="4"/>
      <c r="M20" s="4"/>
    </row>
    <row r="21" spans="1:14" ht="16.5" customHeight="1">
      <c r="B21" s="149" t="s">
        <v>138</v>
      </c>
      <c r="C21" s="149"/>
      <c r="D21" s="150"/>
      <c r="E21" s="150"/>
      <c r="F21" s="150"/>
      <c r="G21" s="4"/>
      <c r="H21" s="4"/>
      <c r="I21" s="4"/>
      <c r="J21" s="4"/>
      <c r="K21" s="4"/>
      <c r="L21" s="4"/>
      <c r="M21" s="4"/>
    </row>
    <row r="22" spans="1:14" ht="14.85" customHeight="1">
      <c r="B22" s="54" t="s">
        <v>139</v>
      </c>
      <c r="C22" s="54"/>
      <c r="D22" s="51"/>
      <c r="E22" s="51"/>
      <c r="F22" s="51"/>
      <c r="G22" s="4"/>
      <c r="H22" s="4"/>
      <c r="I22" s="4"/>
      <c r="J22" s="4"/>
      <c r="K22" s="4"/>
      <c r="L22" s="4"/>
      <c r="M22" s="4"/>
    </row>
    <row r="23" spans="1:14" ht="14.85" customHeight="1">
      <c r="B23" s="4"/>
      <c r="C23" s="4"/>
      <c r="D23" s="4"/>
      <c r="E23" s="4"/>
      <c r="F23" s="4"/>
      <c r="G23" s="4"/>
      <c r="H23" s="4"/>
      <c r="I23" s="4"/>
      <c r="J23" s="4"/>
      <c r="K23" s="4"/>
      <c r="L23" s="4"/>
    </row>
    <row r="24" spans="1:14" ht="14.85" customHeight="1">
      <c r="B24" s="4"/>
      <c r="C24" s="4"/>
      <c r="D24" s="4"/>
      <c r="E24" s="4"/>
      <c r="F24" s="4"/>
      <c r="G24" s="4"/>
      <c r="H24" s="4"/>
      <c r="I24" s="4"/>
      <c r="J24" s="4"/>
      <c r="K24" s="4"/>
      <c r="L24" s="4"/>
    </row>
    <row r="25" spans="1:14" ht="14.85" customHeight="1">
      <c r="A25" s="2">
        <v>5</v>
      </c>
      <c r="B25" s="4" t="s">
        <v>146</v>
      </c>
      <c r="C25" s="4"/>
      <c r="D25" s="4"/>
      <c r="E25" s="4"/>
      <c r="F25" s="4"/>
      <c r="G25" s="4"/>
      <c r="H25" s="4"/>
      <c r="I25" s="4"/>
      <c r="J25" s="4"/>
      <c r="K25" s="4"/>
      <c r="L25" s="4"/>
    </row>
    <row r="26" spans="1:14" ht="14.85" customHeight="1">
      <c r="B26" s="4" t="s">
        <v>236</v>
      </c>
      <c r="C26" s="4"/>
      <c r="D26" s="4"/>
      <c r="E26" s="4"/>
      <c r="F26" s="4"/>
      <c r="G26" s="4"/>
      <c r="H26" s="4"/>
      <c r="I26" s="4"/>
      <c r="J26" s="4"/>
      <c r="K26" s="4"/>
      <c r="L26" s="4"/>
    </row>
    <row r="27" spans="1:14" ht="21" customHeight="1">
      <c r="B27" s="192" t="s">
        <v>694</v>
      </c>
      <c r="C27" s="4"/>
      <c r="D27" s="4"/>
      <c r="E27" s="4"/>
      <c r="F27" s="4"/>
      <c r="G27" s="4"/>
      <c r="H27" s="4"/>
      <c r="I27" s="4"/>
      <c r="J27" s="4"/>
      <c r="K27" s="4"/>
      <c r="L27" s="4"/>
    </row>
    <row r="28" spans="1:14" s="134" customFormat="1" ht="42.75">
      <c r="A28" s="132"/>
      <c r="B28" s="151"/>
      <c r="C28" s="152" t="s">
        <v>305</v>
      </c>
      <c r="D28" s="153" t="s">
        <v>260</v>
      </c>
      <c r="E28" s="146" t="s">
        <v>140</v>
      </c>
      <c r="F28" s="154" t="s">
        <v>261</v>
      </c>
      <c r="G28" s="148" t="s">
        <v>141</v>
      </c>
      <c r="H28" s="133"/>
      <c r="I28" s="133"/>
      <c r="J28" s="133"/>
      <c r="K28" s="133"/>
      <c r="L28" s="133"/>
      <c r="M28" s="133"/>
      <c r="N28" s="133"/>
    </row>
    <row r="29" spans="1:14" ht="14.85" customHeight="1">
      <c r="B29" s="110">
        <v>1</v>
      </c>
      <c r="C29" s="109"/>
      <c r="D29" s="108"/>
      <c r="E29" s="37"/>
      <c r="F29" s="37"/>
      <c r="G29" s="37"/>
    </row>
    <row r="30" spans="1:14" ht="14.85" customHeight="1">
      <c r="B30" s="155">
        <v>2</v>
      </c>
      <c r="C30" s="156"/>
      <c r="D30" s="157"/>
      <c r="E30" s="157"/>
      <c r="F30" s="157"/>
      <c r="G30" s="157"/>
    </row>
    <row r="31" spans="1:14" ht="14.85" customHeight="1">
      <c r="B31" s="111">
        <v>3</v>
      </c>
      <c r="C31" s="36"/>
      <c r="D31" s="37"/>
      <c r="E31" s="37"/>
      <c r="F31" s="37"/>
      <c r="G31" s="37"/>
    </row>
    <row r="32" spans="1:14" ht="14.85" customHeight="1">
      <c r="B32" s="155">
        <v>4</v>
      </c>
      <c r="C32" s="156"/>
      <c r="D32" s="157"/>
      <c r="E32" s="157"/>
      <c r="F32" s="157"/>
      <c r="G32" s="157"/>
    </row>
    <row r="33" spans="2:7" ht="14.85" customHeight="1">
      <c r="B33" s="111">
        <v>5</v>
      </c>
      <c r="C33" s="36"/>
      <c r="D33" s="37"/>
      <c r="E33" s="37"/>
      <c r="F33" s="37"/>
      <c r="G33" s="37"/>
    </row>
    <row r="34" spans="2:7" ht="14.85" customHeight="1">
      <c r="B34" s="155">
        <v>6</v>
      </c>
      <c r="C34" s="156"/>
      <c r="D34" s="157"/>
      <c r="E34" s="157"/>
      <c r="F34" s="157"/>
      <c r="G34" s="157"/>
    </row>
    <row r="35" spans="2:7" ht="14.85" customHeight="1">
      <c r="B35" s="111">
        <v>7</v>
      </c>
      <c r="C35" s="36"/>
      <c r="D35" s="37"/>
      <c r="E35" s="37"/>
      <c r="F35" s="37"/>
      <c r="G35" s="37"/>
    </row>
    <row r="36" spans="2:7" ht="14.85" customHeight="1">
      <c r="B36" s="155">
        <v>8</v>
      </c>
      <c r="C36" s="156"/>
      <c r="D36" s="157"/>
      <c r="E36" s="157"/>
      <c r="F36" s="157"/>
      <c r="G36" s="157"/>
    </row>
    <row r="37" spans="2:7" ht="14.85" customHeight="1">
      <c r="B37" s="111">
        <v>9</v>
      </c>
      <c r="C37" s="36"/>
      <c r="D37" s="37"/>
      <c r="E37" s="37"/>
      <c r="F37" s="37"/>
      <c r="G37" s="37"/>
    </row>
    <row r="38" spans="2:7" ht="14.85" customHeight="1">
      <c r="B38" s="155">
        <v>10</v>
      </c>
      <c r="C38" s="156"/>
      <c r="D38" s="156"/>
      <c r="E38" s="156"/>
      <c r="F38" s="156"/>
      <c r="G38" s="156"/>
    </row>
    <row r="39" spans="2:7">
      <c r="B39" s="111">
        <v>11</v>
      </c>
      <c r="C39" s="36"/>
      <c r="D39" s="36"/>
      <c r="E39" s="36"/>
      <c r="F39" s="36"/>
      <c r="G39" s="36"/>
    </row>
    <row r="40" spans="2:7">
      <c r="B40" s="155">
        <v>12</v>
      </c>
      <c r="C40" s="156"/>
      <c r="D40" s="158"/>
      <c r="E40" s="157"/>
      <c r="F40" s="157"/>
      <c r="G40" s="157"/>
    </row>
    <row r="41" spans="2:7">
      <c r="B41" s="111">
        <v>13</v>
      </c>
      <c r="C41" s="36"/>
      <c r="D41" s="36"/>
      <c r="E41" s="36"/>
      <c r="F41" s="36"/>
      <c r="G41" s="36"/>
    </row>
    <row r="42" spans="2:7">
      <c r="B42" s="155">
        <v>14</v>
      </c>
      <c r="C42" s="156"/>
      <c r="D42" s="158"/>
      <c r="E42" s="157"/>
      <c r="F42" s="157"/>
      <c r="G42" s="157"/>
    </row>
    <row r="43" spans="2:7">
      <c r="B43" s="111">
        <v>15</v>
      </c>
      <c r="C43" s="36"/>
      <c r="D43" s="36"/>
      <c r="E43" s="36"/>
      <c r="F43" s="36"/>
      <c r="G43" s="36"/>
    </row>
  </sheetData>
  <mergeCells count="4">
    <mergeCell ref="B4:L5"/>
    <mergeCell ref="H19:J19"/>
    <mergeCell ref="B9:L10"/>
    <mergeCell ref="B13:L14"/>
  </mergeCells>
  <dataValidations count="1">
    <dataValidation type="whole" allowBlank="1" showErrorMessage="1" errorTitle="Number entry only" error="Please enter a whole number" sqref="D20:E22">
      <formula1>0</formula1>
      <formula2>1000000</formula2>
    </dataValidation>
  </dataValidations>
  <pageMargins left="0.7" right="0.7" top="0.75" bottom="0.75" header="0.3" footer="0.3"/>
  <pageSetup orientation="portrait" horizontalDpi="1200" verticalDpi="1200" r:id="rId1"/>
  <drawing r:id="rId2"/>
  <legacyDrawing r:id="rId3"/>
  <mc:AlternateContent xmlns:mc="http://schemas.openxmlformats.org/markup-compatibility/2006">
    <mc:Choice Requires="x14">
      <controls>
        <mc:AlternateContent xmlns:mc="http://schemas.openxmlformats.org/markup-compatibility/2006">
          <mc:Choice Requires="x14">
            <control shapeId="2049" r:id="rId4" name="Button 1">
              <controlPr defaultSize="0" print="0" autoLine="0" autoPict="0" macro="[0]!start">
                <anchor moveWithCells="1" sizeWithCells="1">
                  <from>
                    <xdr:col>1</xdr:col>
                    <xdr:colOff>1171575</xdr:colOff>
                    <xdr:row>44</xdr:row>
                    <xdr:rowOff>28575</xdr:rowOff>
                  </from>
                  <to>
                    <xdr:col>2</xdr:col>
                    <xdr:colOff>971550</xdr:colOff>
                    <xdr:row>45</xdr:row>
                    <xdr:rowOff>133350</xdr:rowOff>
                  </to>
                </anchor>
              </controlPr>
            </control>
          </mc:Choice>
        </mc:AlternateContent>
        <mc:AlternateContent xmlns:mc="http://schemas.openxmlformats.org/markup-compatibility/2006">
          <mc:Choice Requires="x14">
            <control shapeId="2050" r:id="rId5" name="Button 2">
              <controlPr defaultSize="0" print="0" autoLine="0" autoPict="0" macro="[0]!reset">
                <anchor moveWithCells="1" sizeWithCells="1">
                  <from>
                    <xdr:col>3</xdr:col>
                    <xdr:colOff>28575</xdr:colOff>
                    <xdr:row>44</xdr:row>
                    <xdr:rowOff>28575</xdr:rowOff>
                  </from>
                  <to>
                    <xdr:col>3</xdr:col>
                    <xdr:colOff>1057275</xdr:colOff>
                    <xdr:row>45</xdr:row>
                    <xdr:rowOff>142875</xdr:rowOff>
                  </to>
                </anchor>
              </controlPr>
            </control>
          </mc:Choice>
        </mc:AlternateContent>
      </controls>
    </mc:Choice>
  </mc:AlternateContent>
  <tableParts count="2">
    <tablePart r:id="rId6"/>
    <tablePart r:id="rId7"/>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D40"/>
  <sheetViews>
    <sheetView workbookViewId="0">
      <selection sqref="A1:D1"/>
    </sheetView>
  </sheetViews>
  <sheetFormatPr defaultColWidth="8.85546875" defaultRowHeight="15"/>
  <cols>
    <col min="2" max="2" width="16.140625" customWidth="1"/>
  </cols>
  <sheetData>
    <row r="1" spans="1:4">
      <c r="A1" t="s">
        <v>192</v>
      </c>
      <c r="B1" t="s">
        <v>193</v>
      </c>
      <c r="C1" t="s">
        <v>190</v>
      </c>
      <c r="D1" t="s">
        <v>191</v>
      </c>
    </row>
    <row r="2" spans="1:4" ht="16.5">
      <c r="A2" s="32" t="s">
        <v>53</v>
      </c>
      <c r="B2" s="33" t="s">
        <v>153</v>
      </c>
      <c r="C2">
        <v>2</v>
      </c>
      <c r="D2">
        <v>4</v>
      </c>
    </row>
    <row r="3" spans="1:4" ht="16.5">
      <c r="A3" s="32" t="s">
        <v>54</v>
      </c>
      <c r="B3" s="33" t="s">
        <v>152</v>
      </c>
      <c r="C3">
        <v>3</v>
      </c>
      <c r="D3">
        <v>4</v>
      </c>
    </row>
    <row r="4" spans="1:4" ht="66">
      <c r="A4" s="32" t="s">
        <v>58</v>
      </c>
      <c r="B4" s="33" t="s">
        <v>151</v>
      </c>
      <c r="C4">
        <v>1</v>
      </c>
      <c r="D4">
        <v>3</v>
      </c>
    </row>
    <row r="5" spans="1:4" ht="49.5">
      <c r="A5" s="32" t="s">
        <v>59</v>
      </c>
      <c r="B5" s="33" t="s">
        <v>5</v>
      </c>
      <c r="C5">
        <v>3</v>
      </c>
      <c r="D5">
        <v>4</v>
      </c>
    </row>
    <row r="6" spans="1:4" ht="66">
      <c r="A6" s="32" t="s">
        <v>61</v>
      </c>
      <c r="B6" s="33" t="s">
        <v>7</v>
      </c>
      <c r="C6">
        <v>4</v>
      </c>
      <c r="D6">
        <v>4</v>
      </c>
    </row>
    <row r="7" spans="1:4" ht="66">
      <c r="A7" s="32" t="s">
        <v>62</v>
      </c>
      <c r="B7" s="33" t="s">
        <v>8</v>
      </c>
      <c r="C7">
        <v>3</v>
      </c>
      <c r="D7">
        <v>5</v>
      </c>
    </row>
    <row r="8" spans="1:4" ht="99">
      <c r="A8" s="32" t="s">
        <v>63</v>
      </c>
      <c r="B8" s="33" t="s">
        <v>150</v>
      </c>
      <c r="C8">
        <v>3</v>
      </c>
      <c r="D8">
        <v>4</v>
      </c>
    </row>
    <row r="9" spans="1:4" ht="132">
      <c r="A9" s="32" t="s">
        <v>64</v>
      </c>
      <c r="B9" s="33" t="s">
        <v>11</v>
      </c>
      <c r="C9">
        <v>1</v>
      </c>
      <c r="D9">
        <v>2</v>
      </c>
    </row>
    <row r="10" spans="1:4" ht="16.5">
      <c r="A10" s="32" t="s">
        <v>65</v>
      </c>
      <c r="B10" s="33" t="s">
        <v>12</v>
      </c>
      <c r="C10">
        <v>3</v>
      </c>
      <c r="D10">
        <v>4</v>
      </c>
    </row>
    <row r="11" spans="1:4" ht="33">
      <c r="A11" s="32" t="s">
        <v>67</v>
      </c>
      <c r="B11" s="33" t="s">
        <v>14</v>
      </c>
      <c r="C11">
        <v>2</v>
      </c>
      <c r="D11">
        <v>2</v>
      </c>
    </row>
    <row r="12" spans="1:4" ht="33">
      <c r="A12" s="32" t="s">
        <v>68</v>
      </c>
      <c r="B12" s="33" t="s">
        <v>15</v>
      </c>
      <c r="C12">
        <v>1</v>
      </c>
      <c r="D12">
        <v>4</v>
      </c>
    </row>
    <row r="13" spans="1:4" ht="49.5">
      <c r="A13" s="32" t="s">
        <v>76</v>
      </c>
      <c r="B13" s="33" t="s">
        <v>17</v>
      </c>
      <c r="C13">
        <v>2</v>
      </c>
      <c r="D13">
        <v>5</v>
      </c>
    </row>
    <row r="14" spans="1:4" ht="33">
      <c r="A14" s="32" t="s">
        <v>77</v>
      </c>
      <c r="B14" s="33" t="s">
        <v>18</v>
      </c>
      <c r="C14">
        <v>3</v>
      </c>
      <c r="D14">
        <v>4</v>
      </c>
    </row>
    <row r="15" spans="1:4" ht="16.5">
      <c r="A15" s="32" t="s">
        <v>78</v>
      </c>
      <c r="B15" s="33" t="s">
        <v>155</v>
      </c>
      <c r="C15">
        <v>2</v>
      </c>
      <c r="D15">
        <v>4</v>
      </c>
    </row>
    <row r="16" spans="1:4" ht="49.5">
      <c r="A16" s="32" t="s">
        <v>72</v>
      </c>
      <c r="B16" s="33" t="s">
        <v>20</v>
      </c>
      <c r="C16">
        <v>1</v>
      </c>
      <c r="D16">
        <v>3</v>
      </c>
    </row>
    <row r="17" spans="1:4" ht="82.5">
      <c r="A17" s="32" t="s">
        <v>74</v>
      </c>
      <c r="B17" s="33" t="s">
        <v>22</v>
      </c>
      <c r="C17">
        <v>1</v>
      </c>
      <c r="D17">
        <v>3</v>
      </c>
    </row>
    <row r="18" spans="1:4" ht="33">
      <c r="A18" s="32" t="s">
        <v>95</v>
      </c>
      <c r="B18" s="33" t="s">
        <v>25</v>
      </c>
      <c r="C18">
        <v>3</v>
      </c>
      <c r="D18">
        <v>5</v>
      </c>
    </row>
    <row r="19" spans="1:4" ht="66">
      <c r="A19" s="32" t="s">
        <v>96</v>
      </c>
      <c r="B19" s="33" t="s">
        <v>163</v>
      </c>
      <c r="C19">
        <v>3</v>
      </c>
      <c r="D19">
        <v>4</v>
      </c>
    </row>
    <row r="20" spans="1:4" ht="49.5">
      <c r="A20" s="32" t="s">
        <v>97</v>
      </c>
      <c r="B20" s="33" t="s">
        <v>27</v>
      </c>
      <c r="C20">
        <v>2</v>
      </c>
      <c r="D20">
        <v>4</v>
      </c>
    </row>
    <row r="21" spans="1:4" ht="33">
      <c r="A21" s="32" t="s">
        <v>98</v>
      </c>
      <c r="B21" s="33" t="s">
        <v>29</v>
      </c>
      <c r="C21">
        <v>2</v>
      </c>
      <c r="D21">
        <v>5</v>
      </c>
    </row>
    <row r="22" spans="1:4" ht="33">
      <c r="A22" s="32" t="s">
        <v>99</v>
      </c>
      <c r="B22" s="33" t="s">
        <v>30</v>
      </c>
      <c r="C22">
        <v>4</v>
      </c>
      <c r="D22">
        <v>5</v>
      </c>
    </row>
    <row r="23" spans="1:4" ht="49.5">
      <c r="A23" s="32" t="s">
        <v>100</v>
      </c>
      <c r="B23" s="33" t="s">
        <v>31</v>
      </c>
      <c r="C23">
        <v>2</v>
      </c>
      <c r="D23">
        <v>4</v>
      </c>
    </row>
    <row r="24" spans="1:4" ht="82.5">
      <c r="A24" s="32" t="s">
        <v>101</v>
      </c>
      <c r="B24" s="33" t="s">
        <v>32</v>
      </c>
      <c r="C24">
        <v>2</v>
      </c>
      <c r="D24">
        <v>4</v>
      </c>
    </row>
    <row r="25" spans="1:4" ht="33">
      <c r="A25" s="32" t="s">
        <v>102</v>
      </c>
      <c r="B25" s="33" t="s">
        <v>33</v>
      </c>
      <c r="C25">
        <v>1</v>
      </c>
      <c r="D25">
        <v>3</v>
      </c>
    </row>
    <row r="26" spans="1:4" ht="33">
      <c r="A26" s="32" t="s">
        <v>103</v>
      </c>
      <c r="B26" s="33" t="s">
        <v>35</v>
      </c>
      <c r="C26">
        <v>1</v>
      </c>
      <c r="D26">
        <v>3</v>
      </c>
    </row>
    <row r="27" spans="1:4" ht="49.5">
      <c r="A27" s="32" t="s">
        <v>104</v>
      </c>
      <c r="B27" s="33" t="s">
        <v>36</v>
      </c>
      <c r="C27">
        <v>2</v>
      </c>
      <c r="D27">
        <v>4</v>
      </c>
    </row>
    <row r="28" spans="1:4" ht="66">
      <c r="A28" s="32" t="s">
        <v>105</v>
      </c>
      <c r="B28" s="33" t="s">
        <v>37</v>
      </c>
      <c r="C28">
        <v>2</v>
      </c>
      <c r="D28">
        <v>3</v>
      </c>
    </row>
    <row r="29" spans="1:4" ht="33">
      <c r="A29" s="32" t="s">
        <v>106</v>
      </c>
      <c r="B29" s="33" t="s">
        <v>38</v>
      </c>
      <c r="C29">
        <v>2</v>
      </c>
      <c r="D29">
        <v>4</v>
      </c>
    </row>
    <row r="30" spans="1:4" ht="66">
      <c r="A30" s="32" t="s">
        <v>84</v>
      </c>
      <c r="B30" s="33" t="s">
        <v>41</v>
      </c>
      <c r="C30">
        <v>3</v>
      </c>
      <c r="D30">
        <v>5</v>
      </c>
    </row>
    <row r="31" spans="1:4" ht="49.5">
      <c r="A31" s="32" t="s">
        <v>115</v>
      </c>
      <c r="B31" s="33" t="s">
        <v>42</v>
      </c>
      <c r="C31">
        <v>3</v>
      </c>
      <c r="D31">
        <v>5</v>
      </c>
    </row>
    <row r="32" spans="1:4" ht="49.5">
      <c r="A32" s="32" t="s">
        <v>86</v>
      </c>
      <c r="B32" s="33" t="s">
        <v>44</v>
      </c>
      <c r="C32">
        <v>4</v>
      </c>
      <c r="D32">
        <v>5</v>
      </c>
    </row>
    <row r="33" spans="1:4" ht="49.5">
      <c r="A33" s="32" t="s">
        <v>87</v>
      </c>
      <c r="B33" s="33" t="s">
        <v>45</v>
      </c>
      <c r="C33">
        <v>3</v>
      </c>
      <c r="D33">
        <v>5</v>
      </c>
    </row>
    <row r="34" spans="1:4" ht="49.5">
      <c r="A34" s="32" t="s">
        <v>88</v>
      </c>
      <c r="B34" s="33" t="s">
        <v>46</v>
      </c>
      <c r="C34">
        <v>2</v>
      </c>
      <c r="D34">
        <v>4</v>
      </c>
    </row>
    <row r="35" spans="1:4" ht="49.5">
      <c r="A35" s="32" t="s">
        <v>89</v>
      </c>
      <c r="B35" s="33" t="s">
        <v>48</v>
      </c>
      <c r="C35">
        <v>4</v>
      </c>
      <c r="D35">
        <v>5</v>
      </c>
    </row>
    <row r="36" spans="1:4" ht="66">
      <c r="A36" s="32" t="s">
        <v>90</v>
      </c>
      <c r="B36" s="33" t="s">
        <v>47</v>
      </c>
      <c r="C36">
        <v>4</v>
      </c>
      <c r="D36">
        <v>5</v>
      </c>
    </row>
    <row r="37" spans="1:4" ht="49.5">
      <c r="A37" s="32" t="s">
        <v>91</v>
      </c>
      <c r="B37" s="33" t="s">
        <v>49</v>
      </c>
      <c r="C37">
        <v>3</v>
      </c>
      <c r="D37">
        <v>4</v>
      </c>
    </row>
    <row r="38" spans="1:4" ht="33">
      <c r="A38" s="32" t="s">
        <v>92</v>
      </c>
      <c r="B38" s="33" t="s">
        <v>50</v>
      </c>
      <c r="C38">
        <v>2</v>
      </c>
      <c r="D38">
        <v>4</v>
      </c>
    </row>
    <row r="39" spans="1:4" ht="82.5">
      <c r="A39" s="32" t="s">
        <v>93</v>
      </c>
      <c r="B39" s="33" t="s">
        <v>51</v>
      </c>
      <c r="C39">
        <v>3</v>
      </c>
      <c r="D39">
        <v>4</v>
      </c>
    </row>
    <row r="40" spans="1:4" ht="66">
      <c r="A40" s="38" t="s">
        <v>94</v>
      </c>
      <c r="B40" s="39" t="s">
        <v>52</v>
      </c>
      <c r="C40">
        <v>1</v>
      </c>
      <c r="D40">
        <v>4</v>
      </c>
    </row>
  </sheetData>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R166"/>
  <sheetViews>
    <sheetView workbookViewId="0">
      <selection activeCell="C9" sqref="C9"/>
    </sheetView>
  </sheetViews>
  <sheetFormatPr defaultColWidth="8.85546875" defaultRowHeight="16.5" zeroHeight="1"/>
  <cols>
    <col min="1" max="1" width="4.85546875" style="4" customWidth="1"/>
    <col min="2" max="2" width="9.140625" style="4" customWidth="1"/>
    <col min="3" max="3" width="27.140625" style="4" customWidth="1"/>
    <col min="4" max="4" width="70.140625" style="4" customWidth="1"/>
    <col min="5" max="5" width="26.140625" customWidth="1"/>
    <col min="6" max="6" width="26.140625" hidden="1" customWidth="1"/>
    <col min="7" max="7" width="26.140625" customWidth="1"/>
    <col min="8" max="8" width="26.140625" hidden="1" customWidth="1"/>
    <col min="9" max="9" width="33.140625" customWidth="1"/>
    <col min="10" max="10" width="28.140625" customWidth="1"/>
    <col min="12" max="41" width="8.85546875" style="122"/>
  </cols>
  <sheetData>
    <row r="1" spans="2:43"/>
    <row r="2" spans="2:43" ht="55.5" customHeight="1">
      <c r="B2" s="243" t="s">
        <v>248</v>
      </c>
      <c r="C2" s="244"/>
      <c r="D2" s="244"/>
      <c r="E2" s="244"/>
      <c r="F2" s="244"/>
      <c r="G2" s="244"/>
      <c r="H2" s="244"/>
      <c r="I2" s="244"/>
      <c r="J2" s="245"/>
    </row>
    <row r="3" spans="2:43">
      <c r="J3" s="123"/>
    </row>
    <row r="4" spans="2:43">
      <c r="J4" s="124"/>
    </row>
    <row r="5" spans="2:43" ht="15.75" customHeight="1">
      <c r="B5" s="15" t="s">
        <v>132</v>
      </c>
      <c r="C5" s="16" t="str">
        <f>_xlfn.CONCAT('Évaluation - contexte'!C29&amp;" "&amp;'Évaluation - contexte'!D29)</f>
        <v xml:space="preserve"> </v>
      </c>
      <c r="J5" s="124"/>
    </row>
    <row r="6" spans="2:43" ht="15.75" customHeight="1">
      <c r="B6" s="15" t="s">
        <v>134</v>
      </c>
      <c r="C6" s="16"/>
      <c r="J6" s="124"/>
    </row>
    <row r="7" spans="2:43">
      <c r="B7" s="15" t="s">
        <v>129</v>
      </c>
      <c r="C7" s="16"/>
      <c r="J7" s="124"/>
    </row>
    <row r="8" spans="2:43">
      <c r="B8" s="15" t="s">
        <v>130</v>
      </c>
      <c r="C8" s="16"/>
      <c r="J8" s="124"/>
    </row>
    <row r="9" spans="2:43">
      <c r="B9" s="15" t="s">
        <v>133</v>
      </c>
      <c r="C9" s="16" t="str">
        <f>IF('Évaluation - contexte'!E29&lt;&gt;"",'Évaluation - contexte'!E29,"")</f>
        <v/>
      </c>
      <c r="J9" s="124"/>
    </row>
    <row r="10" spans="2:43">
      <c r="B10" s="15" t="s">
        <v>131</v>
      </c>
      <c r="C10" s="16"/>
      <c r="J10" s="124"/>
    </row>
    <row r="11" spans="2:43">
      <c r="J11" s="124"/>
    </row>
    <row r="12" spans="2:43" ht="75.599999999999994" customHeight="1">
      <c r="E12" s="1" t="s">
        <v>222</v>
      </c>
      <c r="F12" s="1"/>
      <c r="G12" s="1" t="s">
        <v>147</v>
      </c>
      <c r="H12" s="1"/>
      <c r="I12" s="1"/>
      <c r="J12" s="124"/>
    </row>
    <row r="13" spans="2:43" ht="121.35" customHeight="1">
      <c r="B13" s="56" t="s">
        <v>0</v>
      </c>
      <c r="C13" s="56" t="s">
        <v>257</v>
      </c>
      <c r="D13" s="56" t="s">
        <v>267</v>
      </c>
      <c r="E13" s="56" t="s">
        <v>258</v>
      </c>
      <c r="F13" s="56"/>
      <c r="G13" s="56" t="s">
        <v>259</v>
      </c>
      <c r="H13" s="56"/>
      <c r="I13" s="56" t="s">
        <v>268</v>
      </c>
      <c r="J13" s="56" t="s">
        <v>127</v>
      </c>
    </row>
    <row r="14" spans="2:43" ht="36" customHeight="1">
      <c r="B14" s="246" t="s">
        <v>197</v>
      </c>
      <c r="C14" s="247"/>
      <c r="D14" s="247"/>
      <c r="E14" s="247"/>
      <c r="F14" s="247"/>
      <c r="G14" s="247"/>
      <c r="H14" s="247"/>
      <c r="I14" s="247"/>
      <c r="J14" s="248"/>
    </row>
    <row r="15" spans="2:43" ht="24" customHeight="1">
      <c r="B15" s="57" t="s">
        <v>107</v>
      </c>
      <c r="C15" s="107" t="s">
        <v>1</v>
      </c>
      <c r="D15" s="58"/>
      <c r="E15" s="59"/>
      <c r="F15" s="59" t="str">
        <f>IF(AND(F16="N/A",F19="N/A",F22="N/A"),"N/A",ROUND(AVERAGE(F16,F19,F22),2))</f>
        <v>N/A</v>
      </c>
      <c r="G15" s="60"/>
      <c r="H15" s="59" t="str">
        <f>IF(AND(H16="N/A",H19="N/A",H22="N/A"),"N/A",ROUND(AVERAGE(H16,H19,H22),2))</f>
        <v>N/A</v>
      </c>
      <c r="I15" s="60"/>
      <c r="J15" s="61"/>
    </row>
    <row r="16" spans="2:43" ht="23.25" customHeight="1">
      <c r="B16" s="62" t="s">
        <v>55</v>
      </c>
      <c r="C16" s="106" t="s">
        <v>249</v>
      </c>
      <c r="D16" s="106"/>
      <c r="E16" s="63" t="s">
        <v>166</v>
      </c>
      <c r="F16" s="63" t="str">
        <f>IF(AND(F17="N/A",F18="N/A"),"N/A",ROUND(AVERAGE(F17:F18),2))</f>
        <v>N/A</v>
      </c>
      <c r="G16" s="63" t="s">
        <v>167</v>
      </c>
      <c r="H16" s="63" t="str">
        <f>IF(AND(H17="N/A",H18="N/A"),"N/A",ROUND(AVERAGE(H17:H18),2))</f>
        <v>N/A</v>
      </c>
      <c r="I16" s="63"/>
      <c r="J16" s="64"/>
      <c r="AQ16" t="s">
        <v>173</v>
      </c>
    </row>
    <row r="17" spans="2:44" ht="126.75" customHeight="1">
      <c r="B17" s="32" t="s">
        <v>53</v>
      </c>
      <c r="C17" s="33" t="s">
        <v>153</v>
      </c>
      <c r="D17" s="42" t="s">
        <v>272</v>
      </c>
      <c r="E17" s="90"/>
      <c r="F17" s="112" t="str">
        <f>IF(E17="0-Not aplicable","N/A",IF(E17="1-Emerging/Ad hoc",1,IF(E17="2-Repeatable",2,IF(E17="3-Defined",3,IF(E17="4-Managed",4,IF(E17="5-Optimized",5,"N/A"))))))</f>
        <v>N/A</v>
      </c>
      <c r="G17" s="90"/>
      <c r="H17" s="34" t="str">
        <f>IF(G17="0-Not aplicable","N/A",IF(G17="1-Emerging/Ad hoc",1,IF(G17="2-Repeatable",2,IF(G17="3-Defined",3,IF(G17="4-Managed",4,IF(G17="5-Optimized",5,"N/A"))))))</f>
        <v>N/A</v>
      </c>
      <c r="I17" s="34"/>
      <c r="J17" s="35"/>
      <c r="AP17">
        <v>1</v>
      </c>
      <c r="AQ17" t="str">
        <f>F15</f>
        <v>N/A</v>
      </c>
      <c r="AR17" t="s">
        <v>194</v>
      </c>
    </row>
    <row r="18" spans="2:44" ht="93" customHeight="1">
      <c r="B18" s="32" t="s">
        <v>54</v>
      </c>
      <c r="C18" s="33" t="s">
        <v>152</v>
      </c>
      <c r="D18" s="42" t="s">
        <v>250</v>
      </c>
      <c r="E18" s="90"/>
      <c r="F18" s="112" t="str">
        <f>IF(E18="0-Not aplicable","N/A",IF(E18="1-Emerging/Ad hoc",1,IF(E18="2-Repeatable",2,IF(E18="3-Defined",3,IF(E18="4-Managed",4,IF(E18="5-Optimized",5,"N/A"))))))</f>
        <v>N/A</v>
      </c>
      <c r="G18" s="90"/>
      <c r="H18" s="34" t="str">
        <f>IF(G18="0-Not aplicable","N/A",IF(G18="1-Emerging/Ad hoc",1,IF(G18="2-Repeatable",2,IF(G18="3-Defined",3,IF(G18="4-Managed",4,IF(G18="5-Optimized",5,"N/A"))))))</f>
        <v>N/A</v>
      </c>
      <c r="I18" s="34"/>
      <c r="J18" s="35"/>
      <c r="AP18">
        <v>2</v>
      </c>
      <c r="AQ18" t="str">
        <f>F25</f>
        <v>N/A</v>
      </c>
      <c r="AR18" t="s">
        <v>169</v>
      </c>
    </row>
    <row r="19" spans="2:44" ht="23.25" customHeight="1">
      <c r="B19" s="62" t="s">
        <v>57</v>
      </c>
      <c r="C19" s="242" t="s">
        <v>205</v>
      </c>
      <c r="D19" s="242"/>
      <c r="E19" s="72"/>
      <c r="F19" s="106" t="str">
        <f>IF(AND(F20="N/A",F21="N/A"),"N/A",ROUND(AVERAGE(F20:F21),2))</f>
        <v>N/A</v>
      </c>
      <c r="G19" s="72"/>
      <c r="H19" s="106" t="str">
        <f>IF(AND(H20="N/A",H21="N/A"),"N/A",ROUND(AVERAGE(H20:H21),2))</f>
        <v>N/A</v>
      </c>
      <c r="I19" s="72"/>
      <c r="J19" s="73"/>
      <c r="AP19">
        <v>3</v>
      </c>
      <c r="AQ19" t="str">
        <f>F33</f>
        <v>N/A</v>
      </c>
      <c r="AR19" t="s">
        <v>170</v>
      </c>
    </row>
    <row r="20" spans="2:44" ht="108.75" customHeight="1">
      <c r="B20" s="32" t="s">
        <v>58</v>
      </c>
      <c r="C20" s="33" t="s">
        <v>151</v>
      </c>
      <c r="D20" s="42" t="s">
        <v>148</v>
      </c>
      <c r="E20" s="90"/>
      <c r="F20" s="112" t="str">
        <f>IF(E20="0-Not aplicable","N/A",IF(E20="1-Emerging/Ad hoc",1,IF(E20="2-Repeatable",2,IF(E20="3-Defined",3,IF(E20="4-Managed",4,IF(E20="5-Optimized",5,"N/A"))))))</f>
        <v>N/A</v>
      </c>
      <c r="G20" s="90"/>
      <c r="H20" s="34" t="str">
        <f>IF(G20="0-Not aplicable","N/A",IF(G20="1-Emerging/Ad hoc",1,IF(G20="2-Repeatable",2,IF(G20="3-Defined",3,IF(G20="4-Managed",4,IF(G20="5-Optimized",5,"N/A"))))))</f>
        <v>N/A</v>
      </c>
      <c r="I20" s="34"/>
      <c r="J20" s="35"/>
      <c r="AP20">
        <v>4</v>
      </c>
      <c r="AQ20" t="str">
        <f>F42</f>
        <v>N/A</v>
      </c>
      <c r="AR20" t="s">
        <v>171</v>
      </c>
    </row>
    <row r="21" spans="2:44" ht="105.75" customHeight="1">
      <c r="B21" s="32" t="s">
        <v>59</v>
      </c>
      <c r="C21" s="33" t="s">
        <v>5</v>
      </c>
      <c r="D21" s="42" t="s">
        <v>217</v>
      </c>
      <c r="E21" s="90"/>
      <c r="F21" s="112" t="str">
        <f>IF(E21="0-Not aplicable","N/A",IF(E21="1-Emerging/Ad hoc",1,IF(E21="2-Repeatable",2,IF(E21="3-Defined",3,IF(E21="4-Managed",4,IF(E21="5-Optimized",5,"N/A"))))))</f>
        <v>N/A</v>
      </c>
      <c r="G21" s="90"/>
      <c r="H21" s="34" t="str">
        <f>IF(G21="0-Not aplicable","N/A",IF(G21="1-Emerging/Ad hoc",1,IF(G21="2-Repeatable",2,IF(G21="3-Defined",3,IF(G21="4-Managed",4,IF(G21="5-Optimized",5,"N/A"))))))</f>
        <v>N/A</v>
      </c>
      <c r="I21" s="34"/>
      <c r="J21" s="35"/>
      <c r="AP21">
        <v>5</v>
      </c>
      <c r="AQ21" t="str">
        <f>F58</f>
        <v>N/A</v>
      </c>
      <c r="AR21" t="s">
        <v>172</v>
      </c>
    </row>
    <row r="22" spans="2:44" ht="23.25" customHeight="1">
      <c r="B22" s="62" t="s">
        <v>60</v>
      </c>
      <c r="C22" s="242" t="s">
        <v>237</v>
      </c>
      <c r="D22" s="242"/>
      <c r="E22" s="72"/>
      <c r="F22" s="106" t="str">
        <f>IF(AND(F23="N/A",F24="N/A"),"N/A",ROUND(AVERAGE(F23:F24),2))</f>
        <v>N/A</v>
      </c>
      <c r="G22" s="72"/>
      <c r="H22" s="106" t="str">
        <f>IF(AND(H23="N/A",H24="N/A"),"N/A",ROUND(AVERAGE(H23:H24),2))</f>
        <v>N/A</v>
      </c>
      <c r="I22" s="72"/>
      <c r="J22" s="73"/>
    </row>
    <row r="23" spans="2:44" ht="124.5" customHeight="1">
      <c r="B23" s="32" t="s">
        <v>61</v>
      </c>
      <c r="C23" s="33" t="s">
        <v>7</v>
      </c>
      <c r="D23" s="43" t="s">
        <v>108</v>
      </c>
      <c r="E23" s="90"/>
      <c r="F23" s="112" t="str">
        <f>IF(E23="0-Not aplicable","N/A",IF(E23="1-Emerging/Ad hoc",1,IF(E23="2-Repeatable",2,IF(E23="3-Defined",3,IF(E23="4-Managed",4,IF(E23="5-Optimized",5,"N/A"))))))</f>
        <v>N/A</v>
      </c>
      <c r="G23" s="90"/>
      <c r="H23" s="34" t="str">
        <f>IF(G23="0-Not aplicable","N/A",IF(G23="1-Emerging/Ad hoc",1,IF(G23="2-Repeatable",2,IF(G23="3-Defined",3,IF(G23="4-Managed",4,IF(G23="5-Optimized",5,"N/A"))))))</f>
        <v>N/A</v>
      </c>
      <c r="I23" s="34"/>
      <c r="J23" s="35"/>
      <c r="AQ23" t="s">
        <v>174</v>
      </c>
    </row>
    <row r="24" spans="2:44" ht="41.25" customHeight="1">
      <c r="B24" s="32" t="s">
        <v>62</v>
      </c>
      <c r="C24" s="33" t="s">
        <v>8</v>
      </c>
      <c r="D24" s="44" t="s">
        <v>149</v>
      </c>
      <c r="E24" s="90"/>
      <c r="F24" s="112" t="str">
        <f>IF(E24="0-Not aplicable","N/A",IF(E24="1-Emerging/Ad hoc",1,IF(E24="2-Repeatable",2,IF(E24="3-Defined",3,IF(E24="4-Managed",4,IF(E24="5-Optimized",5,"N/A"))))))</f>
        <v>N/A</v>
      </c>
      <c r="G24" s="90"/>
      <c r="H24" s="34" t="str">
        <f>IF(G24="0-Not aplicable","N/A",IF(G24="1-Emerging/Ad hoc",1,IF(G24="2-Repeatable",2,IF(G24="3-Defined",3,IF(G24="4-Managed",4,IF(G24="5-Optimized",5,"N/A"))))))</f>
        <v>N/A</v>
      </c>
      <c r="I24" s="34"/>
      <c r="J24" s="35"/>
      <c r="AP24">
        <v>1</v>
      </c>
      <c r="AQ24" t="str">
        <f>H15</f>
        <v>N/A</v>
      </c>
      <c r="AR24" t="s">
        <v>168</v>
      </c>
    </row>
    <row r="25" spans="2:44" ht="23.25" customHeight="1">
      <c r="B25" s="57" t="s">
        <v>56</v>
      </c>
      <c r="C25" s="249" t="s">
        <v>199</v>
      </c>
      <c r="D25" s="249"/>
      <c r="E25" s="76"/>
      <c r="F25" s="107" t="str">
        <f>IF(AND(F26="N/A",F30="N/A"),"N/A",ROUND(AVERAGE(F26,F30),2))</f>
        <v>N/A</v>
      </c>
      <c r="G25" s="76"/>
      <c r="H25" s="107" t="str">
        <f>IF(AND(H26="N/A",H30="N/A"),"N/A",ROUND(AVERAGE(H26,H30),2))</f>
        <v>N/A</v>
      </c>
      <c r="I25" s="76"/>
      <c r="J25" s="77"/>
      <c r="AP25">
        <v>2</v>
      </c>
      <c r="AQ25" t="str">
        <f>H25</f>
        <v>N/A</v>
      </c>
      <c r="AR25" t="s">
        <v>169</v>
      </c>
    </row>
    <row r="26" spans="2:44" ht="23.25" customHeight="1">
      <c r="B26" s="62" t="s">
        <v>109</v>
      </c>
      <c r="C26" s="242" t="s">
        <v>207</v>
      </c>
      <c r="D26" s="242"/>
      <c r="E26" s="72"/>
      <c r="F26" s="106" t="str">
        <f>IF(AND(F27="N/A",F28="N/A",F29="N/A"),"N/A",ROUND(AVERAGE(F27:F29),2))</f>
        <v>N/A</v>
      </c>
      <c r="G26" s="72"/>
      <c r="H26" s="106" t="str">
        <f>IF(AND(H27="N/A",H28="N/A",H29="N/A"),"N/A",ROUND(AVERAGE(H27:H29),2))</f>
        <v>N/A</v>
      </c>
      <c r="I26" s="72"/>
      <c r="J26" s="73"/>
      <c r="AP26">
        <v>3</v>
      </c>
      <c r="AQ26" t="str">
        <f>H33</f>
        <v>N/A</v>
      </c>
      <c r="AR26" t="s">
        <v>170</v>
      </c>
    </row>
    <row r="27" spans="2:44" ht="54" customHeight="1">
      <c r="B27" s="32" t="s">
        <v>63</v>
      </c>
      <c r="C27" s="33" t="s">
        <v>238</v>
      </c>
      <c r="D27" s="43" t="s">
        <v>110</v>
      </c>
      <c r="E27" s="90"/>
      <c r="F27" s="112" t="str">
        <f>IF(E27="0-Not aplicable","N/A",IF(E27="1-Emerging/Ad hoc",1,IF(E27="2-Repeatable",2,IF(E27="3-Defined",3,IF(E27="4-Managed",4,IF(E27="5-Optimized",5,"N/A"))))))</f>
        <v>N/A</v>
      </c>
      <c r="G27" s="90"/>
      <c r="H27" s="34" t="str">
        <f>IF(G27="0-Not aplicable","N/A",IF(G27="1-Emerging/Ad hoc",1,IF(G27="2-Repeatable",2,IF(G27="3-Defined",3,IF(G27="4-Managed",4,IF(G27="5-Optimized",5,"N/A"))))))</f>
        <v>N/A</v>
      </c>
      <c r="I27" s="34"/>
      <c r="J27" s="35"/>
      <c r="AP27">
        <v>4</v>
      </c>
      <c r="AQ27" t="str">
        <f>H42</f>
        <v>N/A</v>
      </c>
      <c r="AR27" t="s">
        <v>171</v>
      </c>
    </row>
    <row r="28" spans="2:44" ht="72" customHeight="1">
      <c r="B28" s="32" t="s">
        <v>64</v>
      </c>
      <c r="C28" s="33" t="s">
        <v>11</v>
      </c>
      <c r="D28" s="43" t="s">
        <v>111</v>
      </c>
      <c r="E28" s="90"/>
      <c r="F28" s="112" t="str">
        <f>IF(E28="0-Not aplicable","N/A",IF(E28="1-Emerging/Ad hoc",1,IF(E28="2-Repeatable",2,IF(E28="3-Defined",3,IF(E28="4-Managed",4,IF(E28="5-Optimized",5,"N/A"))))))</f>
        <v>N/A</v>
      </c>
      <c r="G28" s="90"/>
      <c r="H28" s="34" t="str">
        <f>IF(G28="0-Not aplicable","N/A",IF(G28="1-Emerging/Ad hoc",1,IF(G28="2-Repeatable",2,IF(G28="3-Defined",3,IF(G28="4-Managed",4,IF(G28="5-Optimized",5,"N/A"))))))</f>
        <v>N/A</v>
      </c>
      <c r="I28" s="34"/>
      <c r="J28" s="35"/>
      <c r="AP28">
        <v>5</v>
      </c>
      <c r="AQ28" t="str">
        <f>H58</f>
        <v>N/A</v>
      </c>
      <c r="AR28" t="s">
        <v>172</v>
      </c>
    </row>
    <row r="29" spans="2:44" ht="44.25" customHeight="1">
      <c r="B29" s="32" t="s">
        <v>65</v>
      </c>
      <c r="C29" s="33" t="s">
        <v>12</v>
      </c>
      <c r="D29" s="43" t="s">
        <v>112</v>
      </c>
      <c r="E29" s="90"/>
      <c r="F29" s="112" t="str">
        <f>IF(E29="0-Not aplicable","N/A",IF(E29="1-Emerging/Ad hoc",1,IF(E29="2-Repeatable",2,IF(E29="3-Defined",3,IF(E29="4-Managed",4,IF(E29="5-Optimized",5,"N/A"))))))</f>
        <v>N/A</v>
      </c>
      <c r="G29" s="90"/>
      <c r="H29" s="34" t="str">
        <f>IF(G29="0-Not aplicable","N/A",IF(G29="1-Emerging/Ad hoc",1,IF(G29="2-Repeatable",2,IF(G29="3-Defined",3,IF(G29="4-Managed",4,IF(G29="5-Optimized",5,"N/A"))))))</f>
        <v>N/A</v>
      </c>
      <c r="I29" s="34"/>
      <c r="J29" s="35"/>
    </row>
    <row r="30" spans="2:44" ht="23.25" customHeight="1">
      <c r="B30" s="62" t="s">
        <v>66</v>
      </c>
      <c r="C30" s="242" t="s">
        <v>208</v>
      </c>
      <c r="D30" s="242"/>
      <c r="E30" s="72"/>
      <c r="F30" s="106" t="str">
        <f>IF(AND(F31="N/A",F32="N/A"),"N/A",ROUND(AVERAGE(F31:F32),2))</f>
        <v>N/A</v>
      </c>
      <c r="G30" s="72"/>
      <c r="H30" s="106" t="str">
        <f>IF(AND(H31="N/A",H32="N/A"),"N/A",ROUND(AVERAGE(H31:H32),2))</f>
        <v>N/A</v>
      </c>
      <c r="I30" s="72"/>
      <c r="J30" s="73"/>
    </row>
    <row r="31" spans="2:44" ht="131.25" customHeight="1">
      <c r="B31" s="32" t="s">
        <v>67</v>
      </c>
      <c r="C31" s="33" t="s">
        <v>14</v>
      </c>
      <c r="D31" s="43" t="s">
        <v>239</v>
      </c>
      <c r="E31" s="90"/>
      <c r="F31" s="112" t="str">
        <f>IF(E31="0-Not aplicable","N/A",IF(E31="1-Emerging/Ad hoc",1,IF(E31="2-Repeatable",2,IF(E31="3-Defined",3,IF(E31="4-Managed",4,IF(E31="5-Optimized",5,"N/A"))))))</f>
        <v>N/A</v>
      </c>
      <c r="G31" s="90"/>
      <c r="H31" s="34" t="str">
        <f>IF(G31="0-Not aplicable","N/A",IF(G31="1-Emerging/Ad hoc",1,IF(G31="2-Repeatable",2,IF(G31="3-Defined",3,IF(G31="4-Managed",4,IF(G31="5-Optimized",5,"N/A"))))))</f>
        <v>N/A</v>
      </c>
      <c r="I31" s="34"/>
      <c r="J31" s="35"/>
      <c r="AQ31" t="s">
        <v>188</v>
      </c>
    </row>
    <row r="32" spans="2:44" ht="75" customHeight="1">
      <c r="B32" s="32" t="s">
        <v>68</v>
      </c>
      <c r="C32" s="33" t="s">
        <v>15</v>
      </c>
      <c r="D32" s="43" t="s">
        <v>113</v>
      </c>
      <c r="E32" s="90"/>
      <c r="F32" s="112" t="str">
        <f>IF(E32="0-Not aplicable","N/A",IF(E32="1-Emerging/Ad hoc",1,IF(E32="2-Repeatable",2,IF(E32="3-Defined",3,IF(E32="4-Managed",4,IF(E32="5-Optimized",5,"N/A"))))))</f>
        <v>N/A</v>
      </c>
      <c r="G32" s="90"/>
      <c r="H32" s="34" t="str">
        <f>IF(G32="0-Not aplicable","N/A",IF(G32="1-Emerging/Ad hoc",1,IF(G32="2-Repeatable",2,IF(G32="3-Defined",3,IF(G32="4-Managed",4,IF(G32="5-Optimized",5,"N/A"))))))</f>
        <v>N/A</v>
      </c>
      <c r="I32" s="34"/>
      <c r="J32" s="35"/>
      <c r="AP32">
        <v>1</v>
      </c>
      <c r="AQ32" t="str">
        <f>F16</f>
        <v>N/A</v>
      </c>
      <c r="AR32" t="s">
        <v>175</v>
      </c>
    </row>
    <row r="33" spans="2:44" ht="23.25" customHeight="1">
      <c r="B33" s="57" t="s">
        <v>69</v>
      </c>
      <c r="C33" s="249" t="s">
        <v>240</v>
      </c>
      <c r="D33" s="249"/>
      <c r="E33" s="76"/>
      <c r="F33" s="107" t="str">
        <f>IF(AND(F34="N/A",F38="N/A",F40="N/A"),"N/A",ROUND(AVERAGE(F34,F38,F40),2))</f>
        <v>N/A</v>
      </c>
      <c r="G33" s="76"/>
      <c r="H33" s="107" t="str">
        <f>IF(AND(H34="N/A",H38="N/A",H40="N/A"),"N/A",ROUND(AVERAGE(H34,H38,H40),2))</f>
        <v>N/A</v>
      </c>
      <c r="I33" s="76"/>
      <c r="J33" s="77"/>
      <c r="AP33">
        <v>2</v>
      </c>
      <c r="AQ33" t="str">
        <f>F19</f>
        <v>N/A</v>
      </c>
      <c r="AR33" t="s">
        <v>176</v>
      </c>
    </row>
    <row r="34" spans="2:44" ht="23.25" customHeight="1">
      <c r="B34" s="62" t="s">
        <v>70</v>
      </c>
      <c r="C34" s="242" t="s">
        <v>209</v>
      </c>
      <c r="D34" s="242"/>
      <c r="E34" s="72"/>
      <c r="F34" s="106" t="str">
        <f>IF(AND(F35="N/A",F36="N/A",F37="N/A"),"N/A",ROUND(AVERAGE(F35:F37),2))</f>
        <v>N/A</v>
      </c>
      <c r="G34" s="72"/>
      <c r="H34" s="106" t="str">
        <f>IF(AND(H35="N/A",H36="N/A",H37="N/A"),"N/A",ROUND(AVERAGE(H35:H37),2))</f>
        <v>N/A</v>
      </c>
      <c r="I34" s="72"/>
      <c r="J34" s="73"/>
      <c r="AP34">
        <v>3</v>
      </c>
      <c r="AQ34" t="str">
        <f>F22</f>
        <v>N/A</v>
      </c>
      <c r="AR34" t="s">
        <v>178</v>
      </c>
    </row>
    <row r="35" spans="2:44" ht="52.5" customHeight="1">
      <c r="B35" s="32" t="s">
        <v>76</v>
      </c>
      <c r="C35" s="33" t="s">
        <v>17</v>
      </c>
      <c r="D35" s="45" t="s">
        <v>241</v>
      </c>
      <c r="E35" s="90"/>
      <c r="F35" s="112" t="str">
        <f>IF(E35="0-Not aplicable","N/A",IF(E35="1-Emerging/Ad hoc",1,IF(E35="2-Repeatable",2,IF(E35="3-Defined",3,IF(E35="4-Managed",4,IF(E35="5-Optimized",5,"N/A"))))))</f>
        <v>N/A</v>
      </c>
      <c r="G35" s="90"/>
      <c r="H35" s="34" t="str">
        <f>IF(G35="0-Not aplicable","N/A",IF(G35="1-Emerging/Ad hoc",1,IF(G35="2-Repeatable",2,IF(G35="3-Defined",3,IF(G35="4-Managed",4,IF(G35="5-Optimized",5,"N/A"))))))</f>
        <v>N/A</v>
      </c>
      <c r="I35" s="34"/>
      <c r="J35" s="35"/>
      <c r="AP35">
        <v>4</v>
      </c>
      <c r="AQ35" t="str">
        <f>F26</f>
        <v>N/A</v>
      </c>
      <c r="AR35" t="s">
        <v>177</v>
      </c>
    </row>
    <row r="36" spans="2:44" ht="39.75" customHeight="1">
      <c r="B36" s="32" t="s">
        <v>77</v>
      </c>
      <c r="C36" s="33" t="s">
        <v>18</v>
      </c>
      <c r="D36" s="44" t="s">
        <v>218</v>
      </c>
      <c r="E36" s="90"/>
      <c r="F36" s="112" t="str">
        <f>IF(E36="0-Not aplicable","N/A",IF(E36="1-Emerging/Ad hoc",1,IF(E36="2-Repeatable",2,IF(E36="3-Defined",3,IF(E36="4-Managed",4,IF(E36="5-Optimized",5,"N/A"))))))</f>
        <v>N/A</v>
      </c>
      <c r="G36" s="90"/>
      <c r="H36" s="34" t="str">
        <f>IF(G36="0-Not aplicable","N/A",IF(G36="1-Emerging/Ad hoc",1,IF(G36="2-Repeatable",2,IF(G36="3-Defined",3,IF(G36="4-Managed",4,IF(G36="5-Optimized",5,"N/A"))))))</f>
        <v>N/A</v>
      </c>
      <c r="I36" s="34"/>
      <c r="J36" s="35"/>
      <c r="AP36">
        <v>5</v>
      </c>
      <c r="AQ36" t="str">
        <f>F30</f>
        <v>N/A</v>
      </c>
      <c r="AR36" t="s">
        <v>179</v>
      </c>
    </row>
    <row r="37" spans="2:44" ht="96.75" customHeight="1">
      <c r="B37" s="32" t="s">
        <v>78</v>
      </c>
      <c r="C37" s="33" t="s">
        <v>155</v>
      </c>
      <c r="D37" s="42" t="s">
        <v>245</v>
      </c>
      <c r="E37" s="90"/>
      <c r="F37" s="112" t="str">
        <f>IF(E37="0-Not aplicable","N/A",IF(E37="1-Emerging/Ad hoc",1,IF(E37="2-Repeatable",2,IF(E37="3-Defined",3,IF(E37="4-Managed",4,IF(E37="5-Optimized",5,"N/A"))))))</f>
        <v>N/A</v>
      </c>
      <c r="G37" s="90"/>
      <c r="H37" s="34" t="str">
        <f>IF(G37="0-Not aplicable","N/A",IF(G37="1-Emerging/Ad hoc",1,IF(G37="2-Repeatable",2,IF(G37="3-Defined",3,IF(G37="4-Managed",4,IF(G37="5-Optimized",5,"N/A"))))))</f>
        <v>N/A</v>
      </c>
      <c r="I37" s="34"/>
      <c r="J37" s="35"/>
      <c r="AP37">
        <v>6</v>
      </c>
      <c r="AQ37" t="str">
        <f>F34</f>
        <v>N/A</v>
      </c>
      <c r="AR37" t="s">
        <v>180</v>
      </c>
    </row>
    <row r="38" spans="2:44" ht="22.5" customHeight="1">
      <c r="B38" s="62" t="s">
        <v>71</v>
      </c>
      <c r="C38" s="242" t="s">
        <v>210</v>
      </c>
      <c r="D38" s="242"/>
      <c r="E38" s="72"/>
      <c r="F38" s="106" t="str">
        <f>F39</f>
        <v>N/A</v>
      </c>
      <c r="G38" s="72"/>
      <c r="H38" s="106" t="str">
        <f>H39</f>
        <v>N/A</v>
      </c>
      <c r="I38" s="72"/>
      <c r="J38" s="73"/>
      <c r="AP38">
        <v>7</v>
      </c>
      <c r="AQ38" t="str">
        <f>F38</f>
        <v>N/A</v>
      </c>
      <c r="AR38" t="s">
        <v>181</v>
      </c>
    </row>
    <row r="39" spans="2:44" ht="47.25" customHeight="1">
      <c r="B39" s="32" t="s">
        <v>72</v>
      </c>
      <c r="C39" s="33" t="s">
        <v>256</v>
      </c>
      <c r="D39" s="43" t="s">
        <v>156</v>
      </c>
      <c r="E39" s="90"/>
      <c r="F39" s="112" t="str">
        <f>IF(E39="0-Not aplicable","N/A",IF(E39="1-Emerging/Ad hoc",1,IF(E39="2-Repeatable",2,IF(E39="3-Defined",3,IF(E39="4-Managed",4,IF(E39="5-Optimized",5,"N/A"))))))</f>
        <v>N/A</v>
      </c>
      <c r="G39" s="90"/>
      <c r="H39" s="34" t="str">
        <f>IF(G39="0-Not aplicable","N/A",IF(G39="1-Emerging/Ad hoc",1,IF(G39="2-Repeatable",2,IF(G39="3-Defined",3,IF(G39="4-Managed",4,IF(G39="5-Optimized",5,"N/A"))))))</f>
        <v>N/A</v>
      </c>
      <c r="I39" s="34"/>
      <c r="J39" s="35"/>
      <c r="AP39">
        <v>8</v>
      </c>
      <c r="AQ39" t="str">
        <f>F40</f>
        <v>N/A</v>
      </c>
      <c r="AR39" t="s">
        <v>182</v>
      </c>
    </row>
    <row r="40" spans="2:44" ht="23.25" customHeight="1">
      <c r="B40" s="62" t="s">
        <v>73</v>
      </c>
      <c r="C40" s="242" t="s">
        <v>21</v>
      </c>
      <c r="D40" s="242"/>
      <c r="E40" s="72"/>
      <c r="F40" s="106" t="str">
        <f>F41</f>
        <v>N/A</v>
      </c>
      <c r="G40" s="72"/>
      <c r="H40" s="106" t="str">
        <f>H41</f>
        <v>N/A</v>
      </c>
      <c r="I40" s="72"/>
      <c r="J40" s="73"/>
      <c r="AP40">
        <v>9</v>
      </c>
      <c r="AQ40" t="str">
        <f>F43</f>
        <v>N/A</v>
      </c>
      <c r="AR40" t="s">
        <v>183</v>
      </c>
    </row>
    <row r="41" spans="2:44" ht="81.75" customHeight="1">
      <c r="B41" s="32" t="s">
        <v>74</v>
      </c>
      <c r="C41" s="33" t="s">
        <v>22</v>
      </c>
      <c r="D41" s="43" t="s">
        <v>242</v>
      </c>
      <c r="E41" s="90"/>
      <c r="F41" s="112" t="str">
        <f>IF(E41="0-Not aplicable","N/A",IF(E41="1-Emerging/Ad hoc",1,IF(E41="2-Repeatable",2,IF(E41="3-Defined",3,IF(E41="4-Managed",4,IF(E41="5-Optimized",5,"N/A"))))))</f>
        <v>N/A</v>
      </c>
      <c r="G41" s="90"/>
      <c r="H41" s="34" t="str">
        <f>IF(G41="0-Not aplicable","N/A",IF(G41="1-Emerging/Ad hoc",1,IF(G41="2-Repeatable",2,IF(G41="3-Defined",3,IF(G41="4-Managed",4,IF(G41="5-Optimized",5,"N/A"))))))</f>
        <v>N/A</v>
      </c>
      <c r="I41" s="34"/>
      <c r="J41" s="35"/>
      <c r="AP41">
        <v>10</v>
      </c>
      <c r="AQ41" t="str">
        <f>F47</f>
        <v>N/A</v>
      </c>
      <c r="AR41" t="s">
        <v>184</v>
      </c>
    </row>
    <row r="42" spans="2:44" ht="23.25" customHeight="1">
      <c r="B42" s="57" t="s">
        <v>75</v>
      </c>
      <c r="C42" s="249" t="s">
        <v>201</v>
      </c>
      <c r="D42" s="249"/>
      <c r="E42" s="76"/>
      <c r="F42" s="107" t="str">
        <f>IF(AND(F43="N/A",F47="N/A",F53="N/A"),"N/A",ROUND(AVERAGE(F43,F47,F53),2))</f>
        <v>N/A</v>
      </c>
      <c r="G42" s="76"/>
      <c r="H42" s="107" t="str">
        <f>IF(AND(H43="N/A",H47="N/A",H53="N/A"),"N/A",ROUND(AVERAGE(H43,H47,H53),2))</f>
        <v>N/A</v>
      </c>
      <c r="I42" s="76"/>
      <c r="J42" s="77"/>
      <c r="AP42">
        <v>11</v>
      </c>
      <c r="AQ42" t="str">
        <f>F53</f>
        <v>N/A</v>
      </c>
      <c r="AR42" t="s">
        <v>185</v>
      </c>
    </row>
    <row r="43" spans="2:44" ht="23.25" customHeight="1">
      <c r="B43" s="65" t="s">
        <v>79</v>
      </c>
      <c r="C43" s="242" t="s">
        <v>211</v>
      </c>
      <c r="D43" s="242"/>
      <c r="E43" s="74"/>
      <c r="F43" s="70" t="str">
        <f>IF(AND(F44="N/A",F45="N/A",F46="N/A"),"N/A",ROUND(AVERAGE(F44:F46),2))</f>
        <v>N/A</v>
      </c>
      <c r="G43" s="74"/>
      <c r="H43" s="70" t="str">
        <f>IF(AND(H44="N/A",H45="N/A",H46="N/A"),"N/A",ROUND(AVERAGE(H44:H46),2))</f>
        <v>N/A</v>
      </c>
      <c r="I43" s="74"/>
      <c r="J43" s="75"/>
      <c r="AP43">
        <v>12</v>
      </c>
      <c r="AQ43" t="str">
        <f>F59</f>
        <v>N/A</v>
      </c>
      <c r="AR43" t="s">
        <v>186</v>
      </c>
    </row>
    <row r="44" spans="2:44" ht="53.25" customHeight="1">
      <c r="B44" s="32" t="s">
        <v>95</v>
      </c>
      <c r="C44" s="33" t="s">
        <v>25</v>
      </c>
      <c r="D44" s="43" t="s">
        <v>157</v>
      </c>
      <c r="E44" s="90"/>
      <c r="F44" s="112" t="str">
        <f>IF(E44="0-Not aplicable","N/A",IF(E44="1-Emerging/Ad hoc",1,IF(E44="2-Repeatable",2,IF(E44="3-Defined",3,IF(E44="4-Managed",4,IF(E44="5-Optimized",5,"N/A"))))))</f>
        <v>N/A</v>
      </c>
      <c r="G44" s="90"/>
      <c r="H44" s="34" t="str">
        <f>IF(G44="0-Not aplicable","N/A",IF(G44="1-Emerging/Ad hoc",1,IF(G44="2-Repeatable",2,IF(G44="3-Defined",3,IF(G44="4-Managed",4,IF(G44="5-Optimized",5,"N/A"))))))</f>
        <v>N/A</v>
      </c>
      <c r="I44" s="34"/>
      <c r="J44" s="35"/>
      <c r="AP44">
        <v>13</v>
      </c>
      <c r="AQ44" t="str">
        <f>F62</f>
        <v>N/A</v>
      </c>
      <c r="AR44" t="s">
        <v>187</v>
      </c>
    </row>
    <row r="45" spans="2:44" ht="54" customHeight="1">
      <c r="B45" s="32" t="s">
        <v>96</v>
      </c>
      <c r="C45" s="33" t="s">
        <v>163</v>
      </c>
      <c r="D45" s="44" t="s">
        <v>251</v>
      </c>
      <c r="E45" s="90"/>
      <c r="F45" s="112" t="str">
        <f>IF(E45="0-Not aplicable","N/A",IF(E45="1-Emerging/Ad hoc",1,IF(E45="2-Repeatable",2,IF(E45="3-Defined",3,IF(E45="4-Managed",4,IF(E45="5-Optimized",5,"N/A"))))))</f>
        <v>N/A</v>
      </c>
      <c r="G45" s="90"/>
      <c r="H45" s="34" t="str">
        <f>IF(G45="0-Not aplicable","N/A",IF(G45="1-Emerging/Ad hoc",1,IF(G45="2-Repeatable",2,IF(G45="3-Defined",3,IF(G45="4-Managed",4,IF(G45="5-Optimized",5,"N/A"))))))</f>
        <v>N/A</v>
      </c>
      <c r="I45" s="34"/>
      <c r="J45" s="35"/>
    </row>
    <row r="46" spans="2:44" ht="92.25" customHeight="1">
      <c r="B46" s="32" t="s">
        <v>97</v>
      </c>
      <c r="C46" s="33" t="s">
        <v>27</v>
      </c>
      <c r="D46" s="43" t="s">
        <v>252</v>
      </c>
      <c r="E46" s="90"/>
      <c r="F46" s="112" t="str">
        <f>IF(E46="0-Not aplicable","N/A",IF(E46="1-Emerging/Ad hoc",1,IF(E46="2-Repeatable",2,IF(E46="3-Defined",3,IF(E46="4-Managed",4,IF(E46="5-Optimized",5,"N/A"))))))</f>
        <v>N/A</v>
      </c>
      <c r="G46" s="90"/>
      <c r="H46" s="34" t="str">
        <f>IF(G46="0-Not aplicable","N/A",IF(G46="1-Emerging/Ad hoc",1,IF(G46="2-Repeatable",2,IF(G46="3-Defined",3,IF(G46="4-Managed",4,IF(G46="5-Optimized",5,"N/A"))))))</f>
        <v>N/A</v>
      </c>
      <c r="I46" s="34"/>
      <c r="J46" s="35"/>
      <c r="AQ46" t="s">
        <v>189</v>
      </c>
    </row>
    <row r="47" spans="2:44" ht="23.25" customHeight="1">
      <c r="B47" s="62" t="s">
        <v>80</v>
      </c>
      <c r="C47" s="242" t="s">
        <v>243</v>
      </c>
      <c r="D47" s="242"/>
      <c r="E47" s="72"/>
      <c r="F47" s="106" t="str">
        <f>IF(AND(F48="N/A",F49="N/A",F50="N/A",F51="N/A",F52="N/A"),"N/A",ROUND(AVERAGE(F48:F52),2))</f>
        <v>N/A</v>
      </c>
      <c r="G47" s="72"/>
      <c r="H47" s="106" t="str">
        <f>IF(AND(H48="N/A",H49="N/A",H50="N/A",H51="N/A",H52="N/A"),"N/A",ROUND(AVERAGE(H48:H52),2))</f>
        <v>N/A</v>
      </c>
      <c r="I47" s="72"/>
      <c r="J47" s="73"/>
      <c r="AP47">
        <v>1</v>
      </c>
      <c r="AQ47" t="str">
        <f>H16</f>
        <v>N/A</v>
      </c>
      <c r="AR47" t="s">
        <v>175</v>
      </c>
    </row>
    <row r="48" spans="2:44" ht="72.75" customHeight="1">
      <c r="B48" s="32" t="s">
        <v>98</v>
      </c>
      <c r="C48" s="33" t="s">
        <v>29</v>
      </c>
      <c r="D48" s="44" t="s">
        <v>253</v>
      </c>
      <c r="E48" s="90"/>
      <c r="F48" s="112" t="str">
        <f>IF(E48="0-Not aplicable","N/A",IF(E48="1-Emerging/Ad hoc",1,IF(E48="2-Repeatable",2,IF(E48="3-Defined",3,IF(E48="4-Managed",4,IF(E48="5-Optimized",5,"N/A"))))))</f>
        <v>N/A</v>
      </c>
      <c r="G48" s="90"/>
      <c r="H48" s="34" t="str">
        <f>IF(G48="0-Not aplicable","N/A",IF(G48="1-Emerging/Ad hoc",1,IF(G48="2-Repeatable",2,IF(G48="3-Defined",3,IF(G48="4-Managed",4,IF(G48="5-Optimized",5,"N/A"))))))</f>
        <v>N/A</v>
      </c>
      <c r="I48" s="34"/>
      <c r="J48" s="35"/>
      <c r="AP48">
        <v>2</v>
      </c>
      <c r="AQ48" t="str">
        <f>H19</f>
        <v>N/A</v>
      </c>
      <c r="AR48" t="s">
        <v>176</v>
      </c>
    </row>
    <row r="49" spans="2:44" ht="126.75" customHeight="1">
      <c r="B49" s="32" t="s">
        <v>99</v>
      </c>
      <c r="C49" s="33" t="s">
        <v>30</v>
      </c>
      <c r="D49" s="44" t="s">
        <v>244</v>
      </c>
      <c r="E49" s="90"/>
      <c r="F49" s="112" t="str">
        <f>IF(E49="0-Not aplicable","N/A",IF(E49="1-Emerging/Ad hoc",1,IF(E49="2-Repeatable",2,IF(E49="3-Defined",3,IF(E49="4-Managed",4,IF(E49="5-Optimized",5,"N/A"))))))</f>
        <v>N/A</v>
      </c>
      <c r="G49" s="90"/>
      <c r="H49" s="34" t="str">
        <f>IF(G49="0-Not aplicable","N/A",IF(G49="1-Emerging/Ad hoc",1,IF(G49="2-Repeatable",2,IF(G49="3-Defined",3,IF(G49="4-Managed",4,IF(G49="5-Optimized",5,"N/A"))))))</f>
        <v>N/A</v>
      </c>
      <c r="I49" s="34"/>
      <c r="J49" s="35"/>
      <c r="AP49">
        <v>3</v>
      </c>
      <c r="AQ49" t="str">
        <f>H22</f>
        <v>N/A</v>
      </c>
      <c r="AR49" t="s">
        <v>178</v>
      </c>
    </row>
    <row r="50" spans="2:44" ht="36.75" customHeight="1">
      <c r="B50" s="32" t="s">
        <v>100</v>
      </c>
      <c r="C50" s="33" t="s">
        <v>31</v>
      </c>
      <c r="D50" s="44" t="s">
        <v>219</v>
      </c>
      <c r="E50" s="90"/>
      <c r="F50" s="112" t="str">
        <f>IF(E50="0-Not aplicable","N/A",IF(E50="1-Emerging/Ad hoc",1,IF(E50="2-Repeatable",2,IF(E50="3-Defined",3,IF(E50="4-Managed",4,IF(E50="5-Optimized",5,"N/A"))))))</f>
        <v>N/A</v>
      </c>
      <c r="G50" s="90"/>
      <c r="H50" s="34" t="str">
        <f>IF(G50="0-Not aplicable","N/A",IF(G50="1-Emerging/Ad hoc",1,IF(G50="2-Repeatable",2,IF(G50="3-Defined",3,IF(G50="4-Managed",4,IF(G50="5-Optimized",5,"N/A"))))))</f>
        <v>N/A</v>
      </c>
      <c r="I50" s="34"/>
      <c r="J50" s="35"/>
      <c r="AP50">
        <v>4</v>
      </c>
      <c r="AQ50" t="str">
        <f>H26</f>
        <v>N/A</v>
      </c>
      <c r="AR50" t="s">
        <v>177</v>
      </c>
    </row>
    <row r="51" spans="2:44" ht="36" customHeight="1">
      <c r="B51" s="32" t="s">
        <v>101</v>
      </c>
      <c r="C51" s="33" t="s">
        <v>32</v>
      </c>
      <c r="D51" s="44" t="s">
        <v>223</v>
      </c>
      <c r="E51" s="90"/>
      <c r="F51" s="112" t="str">
        <f>IF(E51="0-Not aplicable","N/A",IF(E51="1-Emerging/Ad hoc",1,IF(E51="2-Repeatable",2,IF(E51="3-Defined",3,IF(E51="4-Managed",4,IF(E51="5-Optimized",5,"N/A"))))))</f>
        <v>N/A</v>
      </c>
      <c r="G51" s="90"/>
      <c r="H51" s="34" t="str">
        <f>IF(G51="0-Not aplicable","N/A",IF(G51="1-Emerging/Ad hoc",1,IF(G51="2-Repeatable",2,IF(G51="3-Defined",3,IF(G51="4-Managed",4,IF(G51="5-Optimized",5,"N/A"))))))</f>
        <v>N/A</v>
      </c>
      <c r="I51" s="34"/>
      <c r="J51" s="35"/>
      <c r="AP51">
        <v>5</v>
      </c>
      <c r="AQ51" t="str">
        <f>H30</f>
        <v>N/A</v>
      </c>
      <c r="AR51" t="s">
        <v>179</v>
      </c>
    </row>
    <row r="52" spans="2:44" ht="96.75" customHeight="1">
      <c r="B52" s="32" t="s">
        <v>102</v>
      </c>
      <c r="C52" s="33" t="s">
        <v>33</v>
      </c>
      <c r="D52" s="42" t="s">
        <v>254</v>
      </c>
      <c r="E52" s="90"/>
      <c r="F52" s="112" t="str">
        <f>IF(E52="0-Not aplicable","N/A",IF(E52="1-Emerging/Ad hoc",1,IF(E52="2-Repeatable",2,IF(E52="3-Defined",3,IF(E52="4-Managed",4,IF(E52="5-Optimized",5,"N/A"))))))</f>
        <v>N/A</v>
      </c>
      <c r="G52" s="90"/>
      <c r="H52" s="34" t="str">
        <f>IF(G52="0-Not aplicable","N/A",IF(G52="1-Emerging/Ad hoc",1,IF(G52="2-Repeatable",2,IF(G52="3-Defined",3,IF(G52="4-Managed",4,IF(G52="5-Optimized",5,"N/A"))))))</f>
        <v>N/A</v>
      </c>
      <c r="I52" s="34"/>
      <c r="J52" s="35"/>
      <c r="AP52">
        <v>6</v>
      </c>
      <c r="AQ52" t="str">
        <f>H34</f>
        <v>N/A</v>
      </c>
      <c r="AR52" t="s">
        <v>180</v>
      </c>
    </row>
    <row r="53" spans="2:44" ht="23.25" customHeight="1">
      <c r="B53" s="62" t="s">
        <v>81</v>
      </c>
      <c r="C53" s="242" t="s">
        <v>213</v>
      </c>
      <c r="D53" s="242"/>
      <c r="E53" s="72"/>
      <c r="F53" s="106" t="str">
        <f>IF(AND(F54="N/A",F55="N/A",F56="N/A",F57="N/A"),"N/A",ROUND(AVERAGE(F54:F57),2))</f>
        <v>N/A</v>
      </c>
      <c r="G53" s="72"/>
      <c r="H53" s="106" t="str">
        <f>IF(AND(H54="N/A",H55="N/A",H56="N/A",H57="N/A"),"N/A",ROUND(AVERAGE(H54:H57),2))</f>
        <v>N/A</v>
      </c>
      <c r="I53" s="72"/>
      <c r="J53" s="73"/>
      <c r="AP53">
        <v>7</v>
      </c>
      <c r="AQ53" t="str">
        <f>H38</f>
        <v>N/A</v>
      </c>
      <c r="AR53" t="s">
        <v>181</v>
      </c>
    </row>
    <row r="54" spans="2:44" ht="24" customHeight="1">
      <c r="B54" s="32" t="s">
        <v>103</v>
      </c>
      <c r="C54" s="33" t="s">
        <v>35</v>
      </c>
      <c r="D54" s="44" t="s">
        <v>158</v>
      </c>
      <c r="E54" s="90"/>
      <c r="F54" s="112" t="str">
        <f>IF(E54="0-Not aplicable","N/A",IF(E54="1-Emerging/Ad hoc",1,IF(E54="2-Repeatable",2,IF(E54="3-Defined",3,IF(E54="4-Managed",4,IF(E54="5-Optimized",5,"N/A"))))))</f>
        <v>N/A</v>
      </c>
      <c r="G54" s="90"/>
      <c r="H54" s="34" t="str">
        <f>IF(G54="0-Not aplicable","N/A",IF(G54="1-Emerging/Ad hoc",1,IF(G54="2-Repeatable",2,IF(G54="3-Defined",3,IF(G54="4-Managed",4,IF(G54="5-Optimized",5,"N/A"))))))</f>
        <v>N/A</v>
      </c>
      <c r="I54" s="34"/>
      <c r="J54" s="35"/>
      <c r="AP54">
        <v>8</v>
      </c>
      <c r="AQ54" t="str">
        <f>H40</f>
        <v>N/A</v>
      </c>
      <c r="AR54" t="s">
        <v>182</v>
      </c>
    </row>
    <row r="55" spans="2:44" ht="36" customHeight="1">
      <c r="B55" s="32" t="s">
        <v>104</v>
      </c>
      <c r="C55" s="33" t="s">
        <v>36</v>
      </c>
      <c r="D55" s="44" t="s">
        <v>159</v>
      </c>
      <c r="E55" s="90"/>
      <c r="F55" s="112" t="str">
        <f>IF(E55="0-Not aplicable","N/A",IF(E55="1-Emerging/Ad hoc",1,IF(E55="2-Repeatable",2,IF(E55="3-Defined",3,IF(E55="4-Managed",4,IF(E55="5-Optimized",5,"N/A"))))))</f>
        <v>N/A</v>
      </c>
      <c r="G55" s="90"/>
      <c r="H55" s="34" t="str">
        <f>IF(G55="0-Not aplicable","N/A",IF(G55="1-Emerging/Ad hoc",1,IF(G55="2-Repeatable",2,IF(G55="3-Defined",3,IF(G55="4-Managed",4,IF(G55="5-Optimized",5,"N/A"))))))</f>
        <v>N/A</v>
      </c>
      <c r="I55" s="34"/>
      <c r="J55" s="35"/>
      <c r="AP55">
        <v>9</v>
      </c>
      <c r="AQ55" t="str">
        <f>H43</f>
        <v>N/A</v>
      </c>
      <c r="AR55" t="s">
        <v>183</v>
      </c>
    </row>
    <row r="56" spans="2:44" ht="49.5">
      <c r="B56" s="32" t="s">
        <v>105</v>
      </c>
      <c r="C56" s="33" t="s">
        <v>37</v>
      </c>
      <c r="D56" s="44" t="s">
        <v>160</v>
      </c>
      <c r="E56" s="90"/>
      <c r="F56" s="112" t="str">
        <f>IF(E56="0-Not aplicable","N/A",IF(E56="1-Emerging/Ad hoc",1,IF(E56="2-Repeatable",2,IF(E56="3-Defined",3,IF(E56="4-Managed",4,IF(E56="5-Optimized",5,"N/A"))))))</f>
        <v>N/A</v>
      </c>
      <c r="G56" s="90"/>
      <c r="H56" s="34" t="str">
        <f>IF(G56="0-Not aplicable","N/A",IF(G56="1-Emerging/Ad hoc",1,IF(G56="2-Repeatable",2,IF(G56="3-Defined",3,IF(G56="4-Managed",4,IF(G56="5-Optimized",5,"N/A"))))))</f>
        <v>N/A</v>
      </c>
      <c r="I56" s="34"/>
      <c r="J56" s="35"/>
      <c r="AP56">
        <v>10</v>
      </c>
      <c r="AQ56" t="str">
        <f>H47</f>
        <v>N/A</v>
      </c>
      <c r="AR56" t="s">
        <v>184</v>
      </c>
    </row>
    <row r="57" spans="2:44" ht="86.25" customHeight="1">
      <c r="B57" s="32" t="s">
        <v>106</v>
      </c>
      <c r="C57" s="33" t="s">
        <v>38</v>
      </c>
      <c r="D57" s="43" t="s">
        <v>114</v>
      </c>
      <c r="E57" s="90"/>
      <c r="F57" s="112" t="str">
        <f>IF(E57="0-Not aplicable","N/A",IF(E57="1-Emerging/Ad hoc",1,IF(E57="2-Repeatable",2,IF(E57="3-Defined",3,IF(E57="4-Managed",4,IF(E57="5-Optimized",5,"N/A"))))))</f>
        <v>N/A</v>
      </c>
      <c r="G57" s="90"/>
      <c r="H57" s="34" t="str">
        <f>IF(G57="0-Not aplicable","N/A",IF(G57="1-Emerging/Ad hoc",1,IF(G57="2-Repeatable",2,IF(G57="3-Defined",3,IF(G57="4-Managed",4,IF(G57="5-Optimized",5,"N/A"))))))</f>
        <v>N/A</v>
      </c>
      <c r="I57" s="34"/>
      <c r="J57" s="35"/>
      <c r="AP57">
        <v>11</v>
      </c>
      <c r="AQ57" t="str">
        <f>H53</f>
        <v>N/A</v>
      </c>
      <c r="AR57" t="s">
        <v>185</v>
      </c>
    </row>
    <row r="58" spans="2:44" ht="23.25" customHeight="1">
      <c r="B58" s="57" t="s">
        <v>82</v>
      </c>
      <c r="C58" s="249" t="s">
        <v>202</v>
      </c>
      <c r="D58" s="249"/>
      <c r="E58" s="76"/>
      <c r="F58" s="107" t="str">
        <f>IF(AND(F59="N/A",F62="N/A"),"N/A",ROUND(AVERAGE(F59,F62),2))</f>
        <v>N/A</v>
      </c>
      <c r="G58" s="76"/>
      <c r="H58" s="107" t="str">
        <f>IF(AND(H59="N/A",H62="N/A"),"N/A",ROUND(AVERAGE(H59,H62),2))</f>
        <v>N/A</v>
      </c>
      <c r="I58" s="76"/>
      <c r="J58" s="77"/>
      <c r="AP58">
        <v>12</v>
      </c>
      <c r="AQ58" t="str">
        <f>H59</f>
        <v>N/A</v>
      </c>
      <c r="AR58" t="s">
        <v>186</v>
      </c>
    </row>
    <row r="59" spans="2:44" ht="23.25" customHeight="1">
      <c r="B59" s="62" t="s">
        <v>83</v>
      </c>
      <c r="C59" s="242" t="s">
        <v>214</v>
      </c>
      <c r="D59" s="242"/>
      <c r="E59" s="72"/>
      <c r="F59" s="106" t="str">
        <f>IF(AND(F60="N/A",F61="N/A"),"N/A",ROUND(AVERAGE(F60:F61),2))</f>
        <v>N/A</v>
      </c>
      <c r="G59" s="72"/>
      <c r="H59" s="106" t="str">
        <f>IF(AND(H60="N/A",H61="N/A"),"N/A",ROUND(AVERAGE(H60:H61),2))</f>
        <v>N/A</v>
      </c>
      <c r="I59" s="72"/>
      <c r="J59" s="73"/>
      <c r="AP59">
        <v>13</v>
      </c>
      <c r="AQ59" t="str">
        <f>H62</f>
        <v>N/A</v>
      </c>
      <c r="AR59" t="s">
        <v>187</v>
      </c>
    </row>
    <row r="60" spans="2:44" ht="69.75" customHeight="1">
      <c r="B60" s="32" t="s">
        <v>84</v>
      </c>
      <c r="C60" s="33" t="s">
        <v>41</v>
      </c>
      <c r="D60" s="42" t="s">
        <v>161</v>
      </c>
      <c r="E60" s="90"/>
      <c r="F60" s="112" t="str">
        <f>IF(E60="0-Not aplicable","N/A",IF(E60="1-Emerging/Ad hoc",1,IF(E60="2-Repeatable",2,IF(E60="3-Defined",3,IF(E60="4-Managed",4,IF(E60="5-Optimized",5,"N/A"))))))</f>
        <v>N/A</v>
      </c>
      <c r="G60" s="90"/>
      <c r="H60" s="34" t="str">
        <f>IF(G60="0-Not aplicable","N/A",IF(G60="1-Emerging/Ad hoc",1,IF(G60="2-Repeatable",2,IF(G60="3-Defined",3,IF(G60="4-Managed",4,IF(G60="5-Optimized",5,"N/A"))))))</f>
        <v>N/A</v>
      </c>
      <c r="I60" s="34"/>
      <c r="J60" s="36"/>
    </row>
    <row r="61" spans="2:44" ht="72" customHeight="1">
      <c r="B61" s="32" t="s">
        <v>115</v>
      </c>
      <c r="C61" s="33" t="s">
        <v>42</v>
      </c>
      <c r="D61" s="43" t="s">
        <v>220</v>
      </c>
      <c r="E61" s="90"/>
      <c r="F61" s="112" t="str">
        <f>IF(E61="0-Not aplicable","N/A",IF(E61="1-Emerging/Ad hoc",1,IF(E61="2-Repeatable",2,IF(E61="3-Defined",3,IF(E61="4-Managed",4,IF(E61="5-Optimized",5,"N/A"))))))</f>
        <v>N/A</v>
      </c>
      <c r="G61" s="90"/>
      <c r="H61" s="34" t="str">
        <f>IF(G61="0-Not aplicable","N/A",IF(G61="1-Emerging/Ad hoc",1,IF(G61="2-Repeatable",2,IF(G61="3-Defined",3,IF(G61="4-Managed",4,IF(G61="5-Optimized",5,"N/A"))))))</f>
        <v>N/A</v>
      </c>
      <c r="I61" s="34"/>
      <c r="J61" s="36"/>
    </row>
    <row r="62" spans="2:44" ht="23.25" customHeight="1">
      <c r="B62" s="62" t="s">
        <v>85</v>
      </c>
      <c r="C62" s="242" t="s">
        <v>215</v>
      </c>
      <c r="D62" s="242"/>
      <c r="E62" s="72"/>
      <c r="F62" s="106" t="str">
        <f>IF(AND(F63="N/A",F64="N/A",F65="N/A",F66="N/A",F67="N/A",F68="N/A",F69="N/A",F70="N/A",F71="N/A"),"N/A",ROUND(AVERAGE(F63:F71),2))</f>
        <v>N/A</v>
      </c>
      <c r="G62" s="72"/>
      <c r="H62" s="106" t="str">
        <f>IF(AND(H63="N/A",H64="N/A",H65="N/A",H66="N/A",H67="N/A",H68="N/A",H69="N/A",H70="N/A",H71="N/A"),"N/A",ROUND(AVERAGE(H63:H71),2))</f>
        <v>N/A</v>
      </c>
      <c r="I62" s="72"/>
      <c r="J62" s="73"/>
    </row>
    <row r="63" spans="2:44" ht="69" customHeight="1">
      <c r="B63" s="32" t="s">
        <v>86</v>
      </c>
      <c r="C63" s="33" t="s">
        <v>221</v>
      </c>
      <c r="D63" s="42" t="s">
        <v>116</v>
      </c>
      <c r="E63" s="90"/>
      <c r="F63" s="112" t="str">
        <f t="shared" ref="F63:F71" si="0">IF(E63="0-Not aplicable","N/A",IF(E63="1-Emerging/Ad hoc",1,IF(E63="2-Repeatable",2,IF(E63="3-Defined",3,IF(E63="4-Managed",4,IF(E63="5-Optimized",5,"N/A"))))))</f>
        <v>N/A</v>
      </c>
      <c r="G63" s="90"/>
      <c r="H63" s="34" t="str">
        <f t="shared" ref="H63:H71" si="1">IF(G63="0-Not aplicable","N/A",IF(G63="1-Emerging/Ad hoc",1,IF(G63="2-Repeatable",2,IF(G63="3-Defined",3,IF(G63="4-Managed",4,IF(G63="5-Optimized",5,"N/A"))))))</f>
        <v>N/A</v>
      </c>
      <c r="I63" s="34"/>
      <c r="J63" s="35"/>
    </row>
    <row r="64" spans="2:44" ht="56.25" customHeight="1">
      <c r="B64" s="32" t="s">
        <v>87</v>
      </c>
      <c r="C64" s="33" t="s">
        <v>45</v>
      </c>
      <c r="D64" s="43" t="s">
        <v>164</v>
      </c>
      <c r="E64" s="90"/>
      <c r="F64" s="112" t="str">
        <f t="shared" si="0"/>
        <v>N/A</v>
      </c>
      <c r="G64" s="90"/>
      <c r="H64" s="34" t="str">
        <f t="shared" si="1"/>
        <v>N/A</v>
      </c>
      <c r="I64" s="34"/>
      <c r="J64" s="35"/>
    </row>
    <row r="65" spans="2:10" ht="65.099999999999994" customHeight="1">
      <c r="B65" s="32" t="s">
        <v>88</v>
      </c>
      <c r="C65" s="33" t="s">
        <v>46</v>
      </c>
      <c r="D65" s="43" t="s">
        <v>162</v>
      </c>
      <c r="E65" s="90"/>
      <c r="F65" s="112" t="str">
        <f t="shared" si="0"/>
        <v>N/A</v>
      </c>
      <c r="G65" s="90"/>
      <c r="H65" s="34" t="str">
        <f t="shared" si="1"/>
        <v>N/A</v>
      </c>
      <c r="I65" s="34"/>
      <c r="J65" s="35"/>
    </row>
    <row r="66" spans="2:10" ht="53.25" customHeight="1">
      <c r="B66" s="32" t="s">
        <v>89</v>
      </c>
      <c r="C66" s="33" t="s">
        <v>48</v>
      </c>
      <c r="D66" s="42" t="s">
        <v>246</v>
      </c>
      <c r="E66" s="90"/>
      <c r="F66" s="112" t="str">
        <f t="shared" si="0"/>
        <v>N/A</v>
      </c>
      <c r="G66" s="90"/>
      <c r="H66" s="34" t="str">
        <f t="shared" si="1"/>
        <v>N/A</v>
      </c>
      <c r="I66" s="34"/>
      <c r="J66" s="35"/>
    </row>
    <row r="67" spans="2:10" ht="70.5" customHeight="1">
      <c r="B67" s="32" t="s">
        <v>90</v>
      </c>
      <c r="C67" s="33" t="s">
        <v>47</v>
      </c>
      <c r="D67" s="42" t="s">
        <v>247</v>
      </c>
      <c r="E67" s="91"/>
      <c r="F67" s="112" t="str">
        <f t="shared" si="0"/>
        <v>N/A</v>
      </c>
      <c r="G67" s="90"/>
      <c r="H67" s="34" t="str">
        <f t="shared" si="1"/>
        <v>N/A</v>
      </c>
      <c r="I67" s="34"/>
      <c r="J67" s="36"/>
    </row>
    <row r="68" spans="2:10" ht="36.75" customHeight="1">
      <c r="B68" s="32" t="s">
        <v>91</v>
      </c>
      <c r="C68" s="33" t="s">
        <v>49</v>
      </c>
      <c r="D68" s="46" t="s">
        <v>165</v>
      </c>
      <c r="E68" s="92"/>
      <c r="F68" s="112" t="str">
        <f t="shared" si="0"/>
        <v>N/A</v>
      </c>
      <c r="G68" s="90"/>
      <c r="H68" s="34" t="str">
        <f t="shared" si="1"/>
        <v>N/A</v>
      </c>
      <c r="I68" s="34"/>
      <c r="J68" s="36"/>
    </row>
    <row r="69" spans="2:10" ht="23.25" customHeight="1">
      <c r="B69" s="32" t="s">
        <v>92</v>
      </c>
      <c r="C69" s="33" t="s">
        <v>50</v>
      </c>
      <c r="D69" s="42" t="s">
        <v>117</v>
      </c>
      <c r="E69" s="92"/>
      <c r="F69" s="112" t="str">
        <f t="shared" si="0"/>
        <v>N/A</v>
      </c>
      <c r="G69" s="90"/>
      <c r="H69" s="34" t="str">
        <f t="shared" si="1"/>
        <v>N/A</v>
      </c>
      <c r="I69" s="34"/>
      <c r="J69" s="36"/>
    </row>
    <row r="70" spans="2:10" ht="51" customHeight="1">
      <c r="B70" s="32" t="s">
        <v>93</v>
      </c>
      <c r="C70" s="33" t="s">
        <v>51</v>
      </c>
      <c r="D70" s="43" t="s">
        <v>118</v>
      </c>
      <c r="E70" s="92"/>
      <c r="F70" s="112" t="str">
        <f t="shared" si="0"/>
        <v>N/A</v>
      </c>
      <c r="G70" s="90"/>
      <c r="H70" s="34" t="str">
        <f t="shared" si="1"/>
        <v>N/A</v>
      </c>
      <c r="I70" s="34"/>
      <c r="J70" s="36"/>
    </row>
    <row r="71" spans="2:10" ht="186" customHeight="1">
      <c r="B71" s="38" t="s">
        <v>94</v>
      </c>
      <c r="C71" s="39" t="s">
        <v>52</v>
      </c>
      <c r="D71" s="39" t="s">
        <v>255</v>
      </c>
      <c r="E71" s="93"/>
      <c r="F71" s="113" t="str">
        <f t="shared" si="0"/>
        <v>N/A</v>
      </c>
      <c r="G71" s="94"/>
      <c r="H71" s="40" t="str">
        <f t="shared" si="1"/>
        <v>N/A</v>
      </c>
      <c r="I71" s="40"/>
      <c r="J71" s="41"/>
    </row>
    <row r="72" spans="2:10">
      <c r="B72" s="80"/>
      <c r="C72" s="78"/>
      <c r="D72" s="78"/>
      <c r="E72" s="79"/>
      <c r="F72" s="79"/>
      <c r="G72" s="79"/>
      <c r="H72" s="79"/>
      <c r="I72" s="79"/>
      <c r="J72" s="83"/>
    </row>
    <row r="73" spans="2:10">
      <c r="B73" s="81"/>
      <c r="C73" s="78"/>
      <c r="D73" s="78"/>
      <c r="E73" s="79"/>
      <c r="F73" s="79"/>
      <c r="G73" s="79"/>
      <c r="H73" s="79"/>
      <c r="I73" s="79"/>
      <c r="J73" s="84"/>
    </row>
    <row r="74" spans="2:10">
      <c r="B74" s="81"/>
      <c r="C74" s="78"/>
      <c r="D74" s="78"/>
      <c r="E74" s="79"/>
      <c r="F74" s="79"/>
      <c r="G74" s="79"/>
      <c r="H74" s="79"/>
      <c r="I74" s="79"/>
      <c r="J74" s="84"/>
    </row>
    <row r="75" spans="2:10">
      <c r="B75" s="81"/>
      <c r="C75" s="78"/>
      <c r="D75" s="78"/>
      <c r="E75" s="79"/>
      <c r="F75" s="79"/>
      <c r="G75" s="79"/>
      <c r="H75" s="79"/>
      <c r="I75" s="79"/>
      <c r="J75" s="84"/>
    </row>
    <row r="76" spans="2:10">
      <c r="B76" s="81"/>
      <c r="C76" s="78"/>
      <c r="D76" s="78"/>
      <c r="E76" s="79"/>
      <c r="F76" s="79"/>
      <c r="G76" s="79"/>
      <c r="H76" s="79"/>
      <c r="I76" s="79"/>
      <c r="J76" s="84"/>
    </row>
    <row r="77" spans="2:10">
      <c r="B77" s="81"/>
      <c r="C77" s="78"/>
      <c r="D77" s="78"/>
      <c r="E77" s="79"/>
      <c r="F77" s="79"/>
      <c r="G77" s="79"/>
      <c r="H77" s="79"/>
      <c r="I77" s="79"/>
      <c r="J77" s="84"/>
    </row>
    <row r="78" spans="2:10">
      <c r="B78" s="81"/>
      <c r="C78" s="78"/>
      <c r="D78" s="78"/>
      <c r="E78" s="79"/>
      <c r="F78" s="79"/>
      <c r="G78" s="79"/>
      <c r="H78" s="79"/>
      <c r="I78" s="79"/>
      <c r="J78" s="84"/>
    </row>
    <row r="79" spans="2:10">
      <c r="B79" s="81"/>
      <c r="C79" s="78"/>
      <c r="D79" s="78"/>
      <c r="E79" s="79"/>
      <c r="F79" s="79"/>
      <c r="G79" s="79"/>
      <c r="H79" s="79"/>
      <c r="I79" s="79"/>
      <c r="J79" s="84"/>
    </row>
    <row r="80" spans="2:10">
      <c r="B80" s="81"/>
      <c r="C80" s="78"/>
      <c r="D80" s="78"/>
      <c r="E80" s="79"/>
      <c r="F80" s="79"/>
      <c r="G80" s="79"/>
      <c r="H80" s="79"/>
      <c r="I80" s="79"/>
      <c r="J80" s="84"/>
    </row>
    <row r="81" spans="2:10">
      <c r="B81" s="81"/>
      <c r="C81" s="78"/>
      <c r="D81" s="78"/>
      <c r="E81" s="79"/>
      <c r="F81" s="79"/>
      <c r="G81" s="79"/>
      <c r="H81" s="79"/>
      <c r="I81" s="79"/>
      <c r="J81" s="84"/>
    </row>
    <row r="82" spans="2:10">
      <c r="B82" s="81"/>
      <c r="C82" s="78"/>
      <c r="D82" s="78"/>
      <c r="E82" s="79"/>
      <c r="F82" s="79"/>
      <c r="G82" s="79"/>
      <c r="H82" s="79"/>
      <c r="I82" s="79"/>
      <c r="J82" s="84"/>
    </row>
    <row r="83" spans="2:10">
      <c r="B83" s="81"/>
      <c r="C83" s="78"/>
      <c r="D83" s="78"/>
      <c r="E83" s="79"/>
      <c r="F83" s="79"/>
      <c r="G83" s="79"/>
      <c r="H83" s="79"/>
      <c r="I83" s="79"/>
      <c r="J83" s="84"/>
    </row>
    <row r="84" spans="2:10">
      <c r="B84" s="81"/>
      <c r="C84" s="78"/>
      <c r="D84" s="78"/>
      <c r="E84" s="79"/>
      <c r="F84" s="79"/>
      <c r="G84" s="79"/>
      <c r="H84" s="79"/>
      <c r="I84" s="79"/>
      <c r="J84" s="84"/>
    </row>
    <row r="85" spans="2:10">
      <c r="B85" s="81"/>
      <c r="C85" s="78"/>
      <c r="D85" s="78"/>
      <c r="E85" s="79"/>
      <c r="F85" s="79"/>
      <c r="G85" s="79"/>
      <c r="H85" s="79"/>
      <c r="I85" s="79"/>
      <c r="J85" s="84"/>
    </row>
    <row r="86" spans="2:10">
      <c r="B86" s="81"/>
      <c r="C86" s="78"/>
      <c r="D86" s="78"/>
      <c r="E86" s="79"/>
      <c r="F86" s="79"/>
      <c r="G86" s="79"/>
      <c r="H86" s="79"/>
      <c r="I86" s="79"/>
      <c r="J86" s="84"/>
    </row>
    <row r="87" spans="2:10">
      <c r="B87" s="81"/>
      <c r="C87" s="78"/>
      <c r="D87" s="78"/>
      <c r="E87" s="79"/>
      <c r="F87" s="79"/>
      <c r="G87" s="79"/>
      <c r="H87" s="79"/>
      <c r="I87" s="79"/>
      <c r="J87" s="84"/>
    </row>
    <row r="88" spans="2:10">
      <c r="B88" s="81"/>
      <c r="C88" s="78"/>
      <c r="D88" s="78"/>
      <c r="E88" s="79"/>
      <c r="F88" s="79"/>
      <c r="G88" s="79"/>
      <c r="H88" s="79"/>
      <c r="I88" s="79"/>
      <c r="J88" s="84"/>
    </row>
    <row r="89" spans="2:10">
      <c r="B89" s="81"/>
      <c r="C89" s="78"/>
      <c r="D89" s="78"/>
      <c r="E89" s="79"/>
      <c r="F89" s="79"/>
      <c r="G89" s="79"/>
      <c r="H89" s="79"/>
      <c r="I89" s="79"/>
      <c r="J89" s="84"/>
    </row>
    <row r="90" spans="2:10">
      <c r="B90" s="81"/>
      <c r="C90" s="78"/>
      <c r="D90" s="78"/>
      <c r="E90" s="79"/>
      <c r="F90" s="79"/>
      <c r="G90" s="79"/>
      <c r="H90" s="79"/>
      <c r="I90" s="79"/>
      <c r="J90" s="84"/>
    </row>
    <row r="91" spans="2:10">
      <c r="B91" s="81"/>
      <c r="C91" s="78"/>
      <c r="D91" s="78"/>
      <c r="E91" s="79"/>
      <c r="F91" s="79"/>
      <c r="G91" s="79"/>
      <c r="H91" s="79"/>
      <c r="I91" s="79"/>
      <c r="J91" s="84"/>
    </row>
    <row r="92" spans="2:10">
      <c r="B92" s="81"/>
      <c r="C92" s="78"/>
      <c r="D92" s="78"/>
      <c r="E92" s="79"/>
      <c r="F92" s="79"/>
      <c r="G92" s="79"/>
      <c r="H92" s="79"/>
      <c r="I92" s="79"/>
      <c r="J92" s="84"/>
    </row>
    <row r="93" spans="2:10">
      <c r="B93" s="81"/>
      <c r="C93" s="78"/>
      <c r="D93" s="78"/>
      <c r="E93" s="79"/>
      <c r="F93" s="79"/>
      <c r="G93" s="79"/>
      <c r="H93" s="79"/>
      <c r="I93" s="79"/>
      <c r="J93" s="84"/>
    </row>
    <row r="94" spans="2:10">
      <c r="B94" s="81"/>
      <c r="C94" s="78"/>
      <c r="D94" s="78"/>
      <c r="E94" s="79"/>
      <c r="F94" s="79"/>
      <c r="G94" s="79"/>
      <c r="H94" s="79"/>
      <c r="I94" s="79"/>
      <c r="J94" s="84"/>
    </row>
    <row r="95" spans="2:10">
      <c r="B95" s="81"/>
      <c r="C95" s="78"/>
      <c r="D95" s="78"/>
      <c r="E95" s="79"/>
      <c r="F95" s="79"/>
      <c r="G95" s="79"/>
      <c r="H95" s="79"/>
      <c r="I95" s="79"/>
      <c r="J95" s="84"/>
    </row>
    <row r="96" spans="2:10">
      <c r="B96" s="81"/>
      <c r="C96" s="78"/>
      <c r="D96" s="78"/>
      <c r="E96" s="79"/>
      <c r="F96" s="79"/>
      <c r="G96" s="79"/>
      <c r="H96" s="79"/>
      <c r="I96" s="79"/>
      <c r="J96" s="84"/>
    </row>
    <row r="97" spans="2:10">
      <c r="B97" s="81"/>
      <c r="C97" s="78"/>
      <c r="D97" s="78"/>
      <c r="E97" s="79"/>
      <c r="F97" s="79"/>
      <c r="G97" s="79"/>
      <c r="H97" s="79"/>
      <c r="I97" s="79"/>
      <c r="J97" s="84"/>
    </row>
    <row r="98" spans="2:10">
      <c r="B98" s="81"/>
      <c r="C98" s="78"/>
      <c r="D98" s="78"/>
      <c r="E98" s="79"/>
      <c r="F98" s="79"/>
      <c r="G98" s="79"/>
      <c r="H98" s="79"/>
      <c r="I98" s="79"/>
      <c r="J98" s="84"/>
    </row>
    <row r="99" spans="2:10">
      <c r="B99" s="81"/>
      <c r="C99" s="78"/>
      <c r="D99" s="78"/>
      <c r="E99" s="79"/>
      <c r="F99" s="79"/>
      <c r="G99" s="79"/>
      <c r="H99" s="79"/>
      <c r="I99" s="79"/>
      <c r="J99" s="84"/>
    </row>
    <row r="100" spans="2:10">
      <c r="B100" s="81"/>
      <c r="C100" s="78"/>
      <c r="D100" s="78"/>
      <c r="E100" s="79"/>
      <c r="F100" s="79"/>
      <c r="G100" s="79"/>
      <c r="H100" s="79"/>
      <c r="I100" s="79"/>
      <c r="J100" s="84"/>
    </row>
    <row r="101" spans="2:10">
      <c r="B101" s="81"/>
      <c r="C101" s="78"/>
      <c r="D101" s="78"/>
      <c r="E101" s="79"/>
      <c r="F101" s="79"/>
      <c r="G101" s="79"/>
      <c r="H101" s="79"/>
      <c r="I101" s="79"/>
      <c r="J101" s="84"/>
    </row>
    <row r="102" spans="2:10">
      <c r="B102" s="81"/>
      <c r="C102" s="78"/>
      <c r="D102" s="78"/>
      <c r="E102" s="79"/>
      <c r="F102" s="79"/>
      <c r="G102" s="79"/>
      <c r="H102" s="79"/>
      <c r="I102" s="79"/>
      <c r="J102" s="84"/>
    </row>
    <row r="103" spans="2:10">
      <c r="B103" s="81"/>
      <c r="C103" s="78"/>
      <c r="D103" s="78"/>
      <c r="E103" s="79"/>
      <c r="F103" s="79"/>
      <c r="G103" s="79"/>
      <c r="H103" s="79"/>
      <c r="I103" s="79"/>
      <c r="J103" s="84"/>
    </row>
    <row r="104" spans="2:10">
      <c r="B104" s="81"/>
      <c r="C104" s="78"/>
      <c r="D104" s="78"/>
      <c r="E104" s="79"/>
      <c r="F104" s="79"/>
      <c r="G104" s="79"/>
      <c r="H104" s="79"/>
      <c r="I104" s="79"/>
      <c r="J104" s="84"/>
    </row>
    <row r="105" spans="2:10">
      <c r="B105" s="81"/>
      <c r="C105" s="78"/>
      <c r="D105" s="78"/>
      <c r="E105" s="79"/>
      <c r="F105" s="79"/>
      <c r="G105" s="79"/>
      <c r="H105" s="79"/>
      <c r="I105" s="79"/>
      <c r="J105" s="84"/>
    </row>
    <row r="106" spans="2:10">
      <c r="B106" s="81"/>
      <c r="C106" s="78"/>
      <c r="D106" s="78"/>
      <c r="E106" s="79"/>
      <c r="F106" s="79"/>
      <c r="G106" s="79"/>
      <c r="H106" s="79"/>
      <c r="I106" s="79"/>
      <c r="J106" s="84"/>
    </row>
    <row r="107" spans="2:10">
      <c r="B107" s="81"/>
      <c r="C107" s="78"/>
      <c r="D107" s="78"/>
      <c r="E107" s="79"/>
      <c r="F107" s="79"/>
      <c r="G107" s="79"/>
      <c r="H107" s="79"/>
      <c r="I107" s="79"/>
      <c r="J107" s="84"/>
    </row>
    <row r="108" spans="2:10">
      <c r="B108" s="81"/>
      <c r="C108" s="78"/>
      <c r="D108" s="78"/>
      <c r="E108" s="79"/>
      <c r="F108" s="79"/>
      <c r="G108" s="79"/>
      <c r="H108" s="79"/>
      <c r="I108" s="79"/>
      <c r="J108" s="84"/>
    </row>
    <row r="109" spans="2:10">
      <c r="B109" s="81"/>
      <c r="C109" s="78"/>
      <c r="D109" s="78"/>
      <c r="E109" s="79"/>
      <c r="F109" s="79"/>
      <c r="G109" s="79"/>
      <c r="H109" s="79"/>
      <c r="I109" s="79"/>
      <c r="J109" s="84"/>
    </row>
    <row r="110" spans="2:10">
      <c r="B110" s="81"/>
      <c r="C110" s="78"/>
      <c r="D110" s="78"/>
      <c r="E110" s="79"/>
      <c r="F110" s="79"/>
      <c r="G110" s="79"/>
      <c r="H110" s="79"/>
      <c r="I110" s="79"/>
      <c r="J110" s="84"/>
    </row>
    <row r="111" spans="2:10">
      <c r="B111" s="81"/>
      <c r="C111" s="78"/>
      <c r="D111" s="78"/>
      <c r="E111" s="79"/>
      <c r="F111" s="79"/>
      <c r="G111" s="79"/>
      <c r="H111" s="79"/>
      <c r="I111" s="79"/>
      <c r="J111" s="84"/>
    </row>
    <row r="112" spans="2:10">
      <c r="B112" s="81"/>
      <c r="C112" s="78"/>
      <c r="D112" s="78"/>
      <c r="E112" s="79"/>
      <c r="F112" s="79"/>
      <c r="G112" s="79"/>
      <c r="H112" s="79"/>
      <c r="I112" s="79"/>
      <c r="J112" s="84"/>
    </row>
    <row r="113" spans="2:10">
      <c r="B113" s="81"/>
      <c r="C113" s="78"/>
      <c r="D113" s="78"/>
      <c r="E113" s="79"/>
      <c r="F113" s="79"/>
      <c r="G113" s="79"/>
      <c r="H113" s="79"/>
      <c r="I113" s="79"/>
      <c r="J113" s="84"/>
    </row>
    <row r="114" spans="2:10">
      <c r="B114" s="81"/>
      <c r="C114" s="78"/>
      <c r="D114" s="78"/>
      <c r="E114" s="79"/>
      <c r="F114" s="79"/>
      <c r="G114" s="79"/>
      <c r="H114" s="79"/>
      <c r="I114" s="79"/>
      <c r="J114" s="84"/>
    </row>
    <row r="115" spans="2:10">
      <c r="B115" s="81"/>
      <c r="C115" s="78"/>
      <c r="D115" s="78"/>
      <c r="E115" s="79"/>
      <c r="F115" s="79"/>
      <c r="G115" s="79"/>
      <c r="H115" s="79"/>
      <c r="I115" s="79"/>
      <c r="J115" s="84"/>
    </row>
    <row r="116" spans="2:10">
      <c r="B116" s="81"/>
      <c r="C116" s="78"/>
      <c r="D116" s="78"/>
      <c r="E116" s="79"/>
      <c r="F116" s="79"/>
      <c r="G116" s="79"/>
      <c r="H116" s="79"/>
      <c r="I116" s="79"/>
      <c r="J116" s="84"/>
    </row>
    <row r="117" spans="2:10">
      <c r="B117" s="81"/>
      <c r="C117" s="78"/>
      <c r="D117" s="78"/>
      <c r="E117" s="79"/>
      <c r="F117" s="79"/>
      <c r="G117" s="79"/>
      <c r="H117" s="79"/>
      <c r="I117" s="79"/>
      <c r="J117" s="84"/>
    </row>
    <row r="118" spans="2:10">
      <c r="B118" s="81"/>
      <c r="C118" s="78"/>
      <c r="D118" s="78"/>
      <c r="E118" s="79"/>
      <c r="F118" s="79"/>
      <c r="G118" s="79"/>
      <c r="H118" s="79"/>
      <c r="I118" s="79"/>
      <c r="J118" s="84"/>
    </row>
    <row r="119" spans="2:10">
      <c r="B119" s="81"/>
      <c r="C119" s="78"/>
      <c r="D119" s="78"/>
      <c r="E119" s="79"/>
      <c r="F119" s="79"/>
      <c r="G119" s="79"/>
      <c r="H119" s="79"/>
      <c r="I119" s="79"/>
      <c r="J119" s="84"/>
    </row>
    <row r="120" spans="2:10">
      <c r="B120" s="81"/>
      <c r="C120" s="78"/>
      <c r="D120" s="78"/>
      <c r="E120" s="79"/>
      <c r="F120" s="79"/>
      <c r="G120" s="79"/>
      <c r="H120" s="79"/>
      <c r="I120" s="79"/>
      <c r="J120" s="84"/>
    </row>
    <row r="121" spans="2:10">
      <c r="B121" s="81"/>
      <c r="C121" s="78"/>
      <c r="D121" s="78"/>
      <c r="E121" s="79"/>
      <c r="F121" s="79"/>
      <c r="G121" s="79"/>
      <c r="H121" s="79"/>
      <c r="I121" s="79"/>
      <c r="J121" s="84"/>
    </row>
    <row r="122" spans="2:10">
      <c r="B122" s="81"/>
      <c r="C122" s="78"/>
      <c r="D122" s="78"/>
      <c r="E122" s="79"/>
      <c r="F122" s="79"/>
      <c r="G122" s="79"/>
      <c r="H122" s="79"/>
      <c r="I122" s="79"/>
      <c r="J122" s="84"/>
    </row>
    <row r="123" spans="2:10">
      <c r="B123" s="81"/>
      <c r="C123" s="78"/>
      <c r="D123" s="78"/>
      <c r="E123" s="79"/>
      <c r="F123" s="79"/>
      <c r="G123" s="79"/>
      <c r="H123" s="79"/>
      <c r="I123" s="79"/>
      <c r="J123" s="84"/>
    </row>
    <row r="124" spans="2:10">
      <c r="B124" s="81"/>
      <c r="C124" s="78"/>
      <c r="D124" s="78"/>
      <c r="E124" s="79"/>
      <c r="F124" s="79"/>
      <c r="G124" s="79"/>
      <c r="H124" s="79"/>
      <c r="I124" s="79"/>
      <c r="J124" s="84"/>
    </row>
    <row r="125" spans="2:10">
      <c r="B125" s="81"/>
      <c r="C125" s="78"/>
      <c r="D125" s="78"/>
      <c r="E125" s="79"/>
      <c r="F125" s="79"/>
      <c r="G125" s="79"/>
      <c r="H125" s="79"/>
      <c r="I125" s="79"/>
      <c r="J125" s="84"/>
    </row>
    <row r="126" spans="2:10">
      <c r="B126" s="81"/>
      <c r="C126" s="78"/>
      <c r="D126" s="78"/>
      <c r="E126" s="79"/>
      <c r="F126" s="79"/>
      <c r="G126" s="79"/>
      <c r="H126" s="79"/>
      <c r="I126" s="79"/>
      <c r="J126" s="84"/>
    </row>
    <row r="127" spans="2:10">
      <c r="B127" s="81"/>
      <c r="C127" s="78"/>
      <c r="D127" s="78"/>
      <c r="E127" s="79"/>
      <c r="F127" s="79"/>
      <c r="G127" s="79"/>
      <c r="H127" s="79"/>
      <c r="I127" s="79"/>
      <c r="J127" s="84"/>
    </row>
    <row r="128" spans="2:10">
      <c r="B128" s="81"/>
      <c r="C128" s="78"/>
      <c r="D128" s="78"/>
      <c r="E128" s="79"/>
      <c r="F128" s="79"/>
      <c r="G128" s="79"/>
      <c r="H128" s="79"/>
      <c r="I128" s="79"/>
      <c r="J128" s="84"/>
    </row>
    <row r="129" spans="2:10">
      <c r="B129" s="81"/>
      <c r="C129" s="78"/>
      <c r="D129" s="78"/>
      <c r="E129" s="79"/>
      <c r="F129" s="79"/>
      <c r="G129" s="79"/>
      <c r="H129" s="79"/>
      <c r="I129" s="79"/>
      <c r="J129" s="84"/>
    </row>
    <row r="130" spans="2:10">
      <c r="B130" s="81"/>
      <c r="C130" s="78"/>
      <c r="D130" s="78"/>
      <c r="E130" s="79"/>
      <c r="F130" s="79"/>
      <c r="G130" s="79"/>
      <c r="H130" s="79"/>
      <c r="I130" s="79"/>
      <c r="J130" s="84"/>
    </row>
    <row r="131" spans="2:10">
      <c r="B131" s="81"/>
      <c r="C131" s="78"/>
      <c r="D131" s="78"/>
      <c r="E131" s="79"/>
      <c r="F131" s="79"/>
      <c r="G131" s="79"/>
      <c r="H131" s="79"/>
      <c r="I131" s="79"/>
      <c r="J131" s="84"/>
    </row>
    <row r="132" spans="2:10">
      <c r="B132" s="81"/>
      <c r="C132" s="78"/>
      <c r="D132" s="78"/>
      <c r="E132" s="79"/>
      <c r="F132" s="79"/>
      <c r="G132" s="79"/>
      <c r="H132" s="79"/>
      <c r="I132" s="79"/>
      <c r="J132" s="84"/>
    </row>
    <row r="133" spans="2:10">
      <c r="B133" s="81"/>
      <c r="C133" s="78"/>
      <c r="D133" s="78"/>
      <c r="E133" s="79"/>
      <c r="F133" s="79"/>
      <c r="G133" s="79"/>
      <c r="H133" s="79"/>
      <c r="I133" s="79"/>
      <c r="J133" s="84"/>
    </row>
    <row r="134" spans="2:10">
      <c r="B134" s="81"/>
      <c r="C134" s="78"/>
      <c r="D134" s="78"/>
      <c r="E134" s="79"/>
      <c r="F134" s="79"/>
      <c r="G134" s="79"/>
      <c r="H134" s="79"/>
      <c r="I134" s="79"/>
      <c r="J134" s="84"/>
    </row>
    <row r="135" spans="2:10">
      <c r="B135" s="81"/>
      <c r="C135" s="78"/>
      <c r="D135" s="78"/>
      <c r="E135" s="79"/>
      <c r="F135" s="79"/>
      <c r="G135" s="79"/>
      <c r="H135" s="79"/>
      <c r="I135" s="79"/>
      <c r="J135" s="84"/>
    </row>
    <row r="136" spans="2:10">
      <c r="B136" s="81"/>
      <c r="C136" s="78"/>
      <c r="D136" s="78"/>
      <c r="E136" s="79"/>
      <c r="F136" s="79"/>
      <c r="G136" s="79"/>
      <c r="H136" s="79"/>
      <c r="I136" s="79"/>
      <c r="J136" s="84"/>
    </row>
    <row r="137" spans="2:10">
      <c r="B137" s="81"/>
      <c r="C137" s="78"/>
      <c r="D137" s="78"/>
      <c r="E137" s="79"/>
      <c r="F137" s="79"/>
      <c r="G137" s="79"/>
      <c r="H137" s="79"/>
      <c r="I137" s="79"/>
      <c r="J137" s="84"/>
    </row>
    <row r="138" spans="2:10">
      <c r="B138" s="81"/>
      <c r="C138" s="78"/>
      <c r="D138" s="78"/>
      <c r="E138" s="79"/>
      <c r="F138" s="79"/>
      <c r="G138" s="79"/>
      <c r="H138" s="79"/>
      <c r="I138" s="79"/>
      <c r="J138" s="84"/>
    </row>
    <row r="139" spans="2:10">
      <c r="B139" s="81"/>
      <c r="C139" s="78"/>
      <c r="D139" s="78"/>
      <c r="E139" s="79"/>
      <c r="F139" s="79"/>
      <c r="G139" s="79"/>
      <c r="H139" s="79"/>
      <c r="I139" s="79"/>
      <c r="J139" s="84"/>
    </row>
    <row r="140" spans="2:10">
      <c r="B140" s="81"/>
      <c r="C140" s="78"/>
      <c r="D140" s="78"/>
      <c r="E140" s="79"/>
      <c r="F140" s="79"/>
      <c r="G140" s="79"/>
      <c r="H140" s="79"/>
      <c r="I140" s="79"/>
      <c r="J140" s="84"/>
    </row>
    <row r="141" spans="2:10">
      <c r="B141" s="81"/>
      <c r="C141" s="78"/>
      <c r="D141" s="78"/>
      <c r="E141" s="79"/>
      <c r="F141" s="79"/>
      <c r="G141" s="79"/>
      <c r="H141" s="79"/>
      <c r="I141" s="79"/>
      <c r="J141" s="84"/>
    </row>
    <row r="142" spans="2:10">
      <c r="B142" s="81"/>
      <c r="C142" s="78"/>
      <c r="D142" s="78"/>
      <c r="E142" s="79"/>
      <c r="F142" s="79"/>
      <c r="G142" s="79"/>
      <c r="H142" s="79"/>
      <c r="I142" s="79"/>
      <c r="J142" s="84"/>
    </row>
    <row r="143" spans="2:10">
      <c r="B143" s="81"/>
      <c r="C143" s="78"/>
      <c r="D143" s="78"/>
      <c r="E143" s="79"/>
      <c r="F143" s="79"/>
      <c r="G143" s="79"/>
      <c r="H143" s="79"/>
      <c r="I143" s="79"/>
      <c r="J143" s="84"/>
    </row>
    <row r="144" spans="2:10">
      <c r="B144" s="81"/>
      <c r="C144" s="78"/>
      <c r="D144" s="78"/>
      <c r="E144" s="79"/>
      <c r="F144" s="79"/>
      <c r="G144" s="79"/>
      <c r="H144" s="79"/>
      <c r="I144" s="79"/>
      <c r="J144" s="84"/>
    </row>
    <row r="145" spans="2:10">
      <c r="B145" s="81"/>
      <c r="C145" s="78"/>
      <c r="D145" s="78"/>
      <c r="E145" s="79"/>
      <c r="F145" s="79"/>
      <c r="G145" s="79"/>
      <c r="H145" s="79"/>
      <c r="I145" s="79"/>
      <c r="J145" s="84"/>
    </row>
    <row r="146" spans="2:10">
      <c r="B146" s="81"/>
      <c r="C146" s="78"/>
      <c r="D146" s="78"/>
      <c r="E146" s="79"/>
      <c r="F146" s="79"/>
      <c r="G146" s="79"/>
      <c r="H146" s="79"/>
      <c r="I146" s="79"/>
      <c r="J146" s="84"/>
    </row>
    <row r="147" spans="2:10">
      <c r="B147" s="81"/>
      <c r="C147" s="78"/>
      <c r="D147" s="78"/>
      <c r="E147" s="79"/>
      <c r="F147" s="79"/>
      <c r="G147" s="79"/>
      <c r="H147" s="79"/>
      <c r="I147" s="79"/>
      <c r="J147" s="84"/>
    </row>
    <row r="148" spans="2:10">
      <c r="B148" s="81"/>
      <c r="C148" s="78"/>
      <c r="D148" s="78"/>
      <c r="E148" s="79"/>
      <c r="F148" s="79"/>
      <c r="G148" s="79"/>
      <c r="H148" s="79"/>
      <c r="I148" s="79"/>
      <c r="J148" s="84"/>
    </row>
    <row r="149" spans="2:10">
      <c r="B149" s="81"/>
      <c r="C149" s="78"/>
      <c r="D149" s="78"/>
      <c r="E149" s="79"/>
      <c r="F149" s="79"/>
      <c r="G149" s="79"/>
      <c r="H149" s="79"/>
      <c r="I149" s="79"/>
      <c r="J149" s="84"/>
    </row>
    <row r="150" spans="2:10">
      <c r="B150" s="81"/>
      <c r="C150" s="78"/>
      <c r="D150" s="78"/>
      <c r="E150" s="79"/>
      <c r="F150" s="79"/>
      <c r="G150" s="79"/>
      <c r="H150" s="79"/>
      <c r="I150" s="79"/>
      <c r="J150" s="84"/>
    </row>
    <row r="151" spans="2:10">
      <c r="B151" s="81"/>
      <c r="C151" s="78"/>
      <c r="D151" s="78"/>
      <c r="E151" s="79"/>
      <c r="F151" s="79"/>
      <c r="G151" s="79"/>
      <c r="H151" s="79"/>
      <c r="I151" s="79"/>
      <c r="J151" s="84"/>
    </row>
    <row r="152" spans="2:10">
      <c r="B152" s="81"/>
      <c r="C152" s="78"/>
      <c r="D152" s="78"/>
      <c r="E152" s="79"/>
      <c r="F152" s="79"/>
      <c r="G152" s="79"/>
      <c r="H152" s="79"/>
      <c r="I152" s="79"/>
      <c r="J152" s="84"/>
    </row>
    <row r="153" spans="2:10">
      <c r="B153" s="81"/>
      <c r="C153" s="78"/>
      <c r="D153" s="78"/>
      <c r="E153" s="79"/>
      <c r="F153" s="79"/>
      <c r="G153" s="79"/>
      <c r="H153" s="79"/>
      <c r="I153" s="79"/>
      <c r="J153" s="84"/>
    </row>
    <row r="154" spans="2:10">
      <c r="B154" s="81"/>
      <c r="C154" s="78"/>
      <c r="D154" s="78"/>
      <c r="E154" s="79"/>
      <c r="F154" s="79"/>
      <c r="G154" s="79"/>
      <c r="H154" s="79"/>
      <c r="I154" s="79"/>
      <c r="J154" s="84"/>
    </row>
    <row r="155" spans="2:10">
      <c r="B155" s="81"/>
      <c r="C155" s="78"/>
      <c r="D155" s="78"/>
      <c r="E155" s="79"/>
      <c r="F155" s="79"/>
      <c r="G155" s="79"/>
      <c r="H155" s="79"/>
      <c r="I155" s="79"/>
      <c r="J155" s="84"/>
    </row>
    <row r="156" spans="2:10">
      <c r="B156" s="81"/>
      <c r="C156" s="78"/>
      <c r="D156" s="78"/>
      <c r="E156" s="79"/>
      <c r="F156" s="79"/>
      <c r="G156" s="79"/>
      <c r="H156" s="79"/>
      <c r="I156" s="79"/>
      <c r="J156" s="84"/>
    </row>
    <row r="157" spans="2:10">
      <c r="B157" s="81"/>
      <c r="C157" s="78"/>
      <c r="D157" s="78"/>
      <c r="E157" s="79"/>
      <c r="F157" s="79"/>
      <c r="G157" s="79"/>
      <c r="H157" s="79"/>
      <c r="I157" s="79"/>
      <c r="J157" s="84"/>
    </row>
    <row r="158" spans="2:10">
      <c r="B158" s="81"/>
      <c r="C158" s="78"/>
      <c r="D158" s="78"/>
      <c r="E158" s="79"/>
      <c r="F158" s="79"/>
      <c r="G158" s="79"/>
      <c r="H158" s="79"/>
      <c r="I158" s="79"/>
      <c r="J158" s="84"/>
    </row>
    <row r="159" spans="2:10">
      <c r="B159" s="81"/>
      <c r="C159" s="78"/>
      <c r="D159" s="78"/>
      <c r="E159" s="79"/>
      <c r="F159" s="79"/>
      <c r="G159" s="79"/>
      <c r="H159" s="79"/>
      <c r="I159" s="79"/>
      <c r="J159" s="84"/>
    </row>
    <row r="160" spans="2:10">
      <c r="B160" s="81"/>
      <c r="C160" s="78"/>
      <c r="D160" s="78"/>
      <c r="E160" s="79"/>
      <c r="F160" s="79"/>
      <c r="G160" s="79"/>
      <c r="H160" s="79"/>
      <c r="I160" s="79"/>
      <c r="J160" s="84"/>
    </row>
    <row r="161" spans="2:10">
      <c r="B161" s="81"/>
      <c r="C161" s="78"/>
      <c r="D161" s="78"/>
      <c r="E161" s="79"/>
      <c r="F161" s="79"/>
      <c r="G161" s="79"/>
      <c r="H161" s="79"/>
      <c r="I161" s="79"/>
      <c r="J161" s="84"/>
    </row>
    <row r="162" spans="2:10">
      <c r="B162" s="81"/>
      <c r="C162" s="78"/>
      <c r="D162" s="78"/>
      <c r="E162" s="79"/>
      <c r="F162" s="79"/>
      <c r="G162" s="79"/>
      <c r="H162" s="79"/>
      <c r="I162" s="79"/>
      <c r="J162" s="84"/>
    </row>
    <row r="163" spans="2:10">
      <c r="B163" s="81"/>
      <c r="C163" s="78"/>
      <c r="D163" s="78"/>
      <c r="E163" s="79"/>
      <c r="F163" s="79"/>
      <c r="G163" s="79"/>
      <c r="H163" s="79"/>
      <c r="I163" s="79"/>
      <c r="J163" s="84"/>
    </row>
    <row r="164" spans="2:10">
      <c r="B164" s="81"/>
      <c r="C164" s="78"/>
      <c r="D164" s="78"/>
      <c r="E164" s="79"/>
      <c r="F164" s="79"/>
      <c r="G164" s="79"/>
      <c r="H164" s="79"/>
      <c r="I164" s="79"/>
      <c r="J164" s="84"/>
    </row>
    <row r="165" spans="2:10">
      <c r="B165" s="82"/>
      <c r="C165" s="85"/>
      <c r="D165" s="85"/>
      <c r="E165" s="86"/>
      <c r="F165" s="86"/>
      <c r="G165" s="86"/>
      <c r="H165" s="86"/>
      <c r="I165" s="86"/>
      <c r="J165" s="87"/>
    </row>
    <row r="166" spans="2:10"/>
  </sheetData>
  <mergeCells count="18">
    <mergeCell ref="C62:D62"/>
    <mergeCell ref="C30:D30"/>
    <mergeCell ref="C33:D33"/>
    <mergeCell ref="C34:D34"/>
    <mergeCell ref="C38:D38"/>
    <mergeCell ref="C40:D40"/>
    <mergeCell ref="C42:D42"/>
    <mergeCell ref="C43:D43"/>
    <mergeCell ref="C47:D47"/>
    <mergeCell ref="C53:D53"/>
    <mergeCell ref="C58:D58"/>
    <mergeCell ref="C59:D59"/>
    <mergeCell ref="C26:D26"/>
    <mergeCell ref="B2:J2"/>
    <mergeCell ref="B14:J14"/>
    <mergeCell ref="C19:D19"/>
    <mergeCell ref="C22:D22"/>
    <mergeCell ref="C25:D25"/>
  </mergeCells>
  <conditionalFormatting sqref="E13:F13 E15:F16 E17">
    <cfRule type="cellIs" dxfId="12839" priority="281" operator="equal">
      <formula>"0 = No answer/Not Applicable"</formula>
    </cfRule>
    <cfRule type="cellIs" dxfId="12838" priority="282" operator="equal">
      <formula>"1 = Not present, needs to be developed"</formula>
    </cfRule>
    <cfRule type="cellIs" dxfId="12837" priority="283" operator="equal">
      <formula>"2 = Needs a lot of strengthening"</formula>
    </cfRule>
    <cfRule type="cellIs" dxfId="12836" priority="284" operator="equal">
      <formula>"3 = Needs some strengthening"</formula>
    </cfRule>
    <cfRule type="cellIs" dxfId="12835" priority="285" operator="equal">
      <formula>"4 = Already present, no action needed"</formula>
    </cfRule>
  </conditionalFormatting>
  <conditionalFormatting sqref="E18 E20:E21 E23:E24">
    <cfRule type="cellIs" dxfId="12834" priority="276" operator="equal">
      <formula>"0 = No answer/Not Applicable"</formula>
    </cfRule>
    <cfRule type="cellIs" dxfId="12833" priority="277" operator="equal">
      <formula>"1 = Not present, needs to be developed"</formula>
    </cfRule>
    <cfRule type="cellIs" dxfId="12832" priority="278" operator="equal">
      <formula>"2 = Needs a lot of strengthening"</formula>
    </cfRule>
    <cfRule type="cellIs" dxfId="12831" priority="279" operator="equal">
      <formula>"3 = Needs some strengthening"</formula>
    </cfRule>
    <cfRule type="cellIs" dxfId="12830" priority="280" operator="equal">
      <formula>"4 = Already present, no action needed"</formula>
    </cfRule>
  </conditionalFormatting>
  <conditionalFormatting sqref="E27:E29">
    <cfRule type="cellIs" dxfId="12829" priority="271" operator="equal">
      <formula>"0 = No answer/Not Applicable"</formula>
    </cfRule>
    <cfRule type="cellIs" dxfId="12828" priority="272" operator="equal">
      <formula>"1 = Not present, needs to be developed"</formula>
    </cfRule>
    <cfRule type="cellIs" dxfId="12827" priority="273" operator="equal">
      <formula>"2 = Needs a lot of strengthening"</formula>
    </cfRule>
    <cfRule type="cellIs" dxfId="12826" priority="274" operator="equal">
      <formula>"3 = Needs some strengthening"</formula>
    </cfRule>
    <cfRule type="cellIs" dxfId="12825" priority="275" operator="equal">
      <formula>"4 = Already present, no action needed"</formula>
    </cfRule>
  </conditionalFormatting>
  <conditionalFormatting sqref="E31:E32">
    <cfRule type="cellIs" dxfId="12824" priority="266" operator="equal">
      <formula>"0 = No answer/Not Applicable"</formula>
    </cfRule>
    <cfRule type="cellIs" dxfId="12823" priority="267" operator="equal">
      <formula>"1 = Not present, needs to be developed"</formula>
    </cfRule>
    <cfRule type="cellIs" dxfId="12822" priority="268" operator="equal">
      <formula>"2 = Needs a lot of strengthening"</formula>
    </cfRule>
    <cfRule type="cellIs" dxfId="12821" priority="269" operator="equal">
      <formula>"3 = Needs some strengthening"</formula>
    </cfRule>
    <cfRule type="cellIs" dxfId="12820" priority="270" operator="equal">
      <formula>"4 = Already present, no action needed"</formula>
    </cfRule>
  </conditionalFormatting>
  <conditionalFormatting sqref="E35:E37">
    <cfRule type="cellIs" dxfId="12819" priority="261" operator="equal">
      <formula>"0 = No answer/Not Applicable"</formula>
    </cfRule>
    <cfRule type="cellIs" dxfId="12818" priority="262" operator="equal">
      <formula>"1 = Not present, needs to be developed"</formula>
    </cfRule>
    <cfRule type="cellIs" dxfId="12817" priority="263" operator="equal">
      <formula>"2 = Needs a lot of strengthening"</formula>
    </cfRule>
    <cfRule type="cellIs" dxfId="12816" priority="264" operator="equal">
      <formula>"3 = Needs some strengthening"</formula>
    </cfRule>
    <cfRule type="cellIs" dxfId="12815" priority="265" operator="equal">
      <formula>"4 = Already present, no action needed"</formula>
    </cfRule>
  </conditionalFormatting>
  <conditionalFormatting sqref="E39">
    <cfRule type="cellIs" dxfId="12814" priority="256" operator="equal">
      <formula>"0 = No answer/Not Applicable"</formula>
    </cfRule>
    <cfRule type="cellIs" dxfId="12813" priority="257" operator="equal">
      <formula>"1 = Not present, needs to be developed"</formula>
    </cfRule>
    <cfRule type="cellIs" dxfId="12812" priority="258" operator="equal">
      <formula>"2 = Needs a lot of strengthening"</formula>
    </cfRule>
    <cfRule type="cellIs" dxfId="12811" priority="259" operator="equal">
      <formula>"3 = Needs some strengthening"</formula>
    </cfRule>
    <cfRule type="cellIs" dxfId="12810" priority="260" operator="equal">
      <formula>"4 = Already present, no action needed"</formula>
    </cfRule>
  </conditionalFormatting>
  <conditionalFormatting sqref="E41 E44:E46">
    <cfRule type="cellIs" dxfId="12809" priority="251" operator="equal">
      <formula>"0 = No answer/Not Applicable"</formula>
    </cfRule>
    <cfRule type="cellIs" dxfId="12808" priority="252" operator="equal">
      <formula>"1 = Not present, needs to be developed"</formula>
    </cfRule>
    <cfRule type="cellIs" dxfId="12807" priority="253" operator="equal">
      <formula>"2 = Needs a lot of strengthening"</formula>
    </cfRule>
    <cfRule type="cellIs" dxfId="12806" priority="254" operator="equal">
      <formula>"3 = Needs some strengthening"</formula>
    </cfRule>
    <cfRule type="cellIs" dxfId="12805" priority="255" operator="equal">
      <formula>"4 = Already present, no action needed"</formula>
    </cfRule>
  </conditionalFormatting>
  <conditionalFormatting sqref="E48:E52">
    <cfRule type="cellIs" dxfId="12804" priority="246" operator="equal">
      <formula>"0 = No answer/Not Applicable"</formula>
    </cfRule>
    <cfRule type="cellIs" dxfId="12803" priority="247" operator="equal">
      <formula>"1 = Not present, needs to be developed"</formula>
    </cfRule>
    <cfRule type="cellIs" dxfId="12802" priority="248" operator="equal">
      <formula>"2 = Needs a lot of strengthening"</formula>
    </cfRule>
    <cfRule type="cellIs" dxfId="12801" priority="249" operator="equal">
      <formula>"3 = Needs some strengthening"</formula>
    </cfRule>
    <cfRule type="cellIs" dxfId="12800" priority="250" operator="equal">
      <formula>"4 = Already present, no action needed"</formula>
    </cfRule>
  </conditionalFormatting>
  <conditionalFormatting sqref="E54:E57">
    <cfRule type="cellIs" dxfId="12799" priority="241" operator="equal">
      <formula>"0 = No answer/Not Applicable"</formula>
    </cfRule>
    <cfRule type="cellIs" dxfId="12798" priority="242" operator="equal">
      <formula>"1 = Not present, needs to be developed"</formula>
    </cfRule>
    <cfRule type="cellIs" dxfId="12797" priority="243" operator="equal">
      <formula>"2 = Needs a lot of strengthening"</formula>
    </cfRule>
    <cfRule type="cellIs" dxfId="12796" priority="244" operator="equal">
      <formula>"3 = Needs some strengthening"</formula>
    </cfRule>
    <cfRule type="cellIs" dxfId="12795" priority="245" operator="equal">
      <formula>"4 = Already present, no action needed"</formula>
    </cfRule>
  </conditionalFormatting>
  <conditionalFormatting sqref="E60:E61 E63:E66">
    <cfRule type="cellIs" dxfId="12794" priority="236" operator="equal">
      <formula>"0 = No answer/Not Applicable"</formula>
    </cfRule>
    <cfRule type="cellIs" dxfId="12793" priority="237" operator="equal">
      <formula>"1 = Not present, needs to be developed"</formula>
    </cfRule>
    <cfRule type="cellIs" dxfId="12792" priority="238" operator="equal">
      <formula>"2 = Needs a lot of strengthening"</formula>
    </cfRule>
    <cfRule type="cellIs" dxfId="12791" priority="239" operator="equal">
      <formula>"3 = Needs some strengthening"</formula>
    </cfRule>
    <cfRule type="cellIs" dxfId="12790" priority="240" operator="equal">
      <formula>"4 = Already present, no action needed"</formula>
    </cfRule>
  </conditionalFormatting>
  <conditionalFormatting sqref="D16">
    <cfRule type="cellIs" dxfId="12789" priority="231" operator="equal">
      <formula>"0 = No answer/Not Applicable"</formula>
    </cfRule>
    <cfRule type="cellIs" dxfId="12788" priority="232" operator="equal">
      <formula>"1 = Not present, needs to be developed"</formula>
    </cfRule>
    <cfRule type="cellIs" dxfId="12787" priority="233" operator="equal">
      <formula>"2 = Needs a lot of strengthening"</formula>
    </cfRule>
    <cfRule type="cellIs" dxfId="12786" priority="234" operator="equal">
      <formula>"3 = Needs some strengthening"</formula>
    </cfRule>
    <cfRule type="cellIs" dxfId="12785" priority="235" operator="equal">
      <formula>"4 = Already present, no action needed"</formula>
    </cfRule>
  </conditionalFormatting>
  <conditionalFormatting sqref="G13:H13">
    <cfRule type="cellIs" dxfId="12784" priority="226" operator="equal">
      <formula>"0 = No answer/Not Applicable"</formula>
    </cfRule>
    <cfRule type="cellIs" dxfId="12783" priority="227" operator="equal">
      <formula>"1 = Not present, needs to be developed"</formula>
    </cfRule>
    <cfRule type="cellIs" dxfId="12782" priority="228" operator="equal">
      <formula>"2 = Needs a lot of strengthening"</formula>
    </cfRule>
    <cfRule type="cellIs" dxfId="12781" priority="229" operator="equal">
      <formula>"3 = Needs some strengthening"</formula>
    </cfRule>
    <cfRule type="cellIs" dxfId="12780" priority="230" operator="equal">
      <formula>"4 = Already present, no action needed"</formula>
    </cfRule>
  </conditionalFormatting>
  <conditionalFormatting sqref="G17 I17">
    <cfRule type="cellIs" dxfId="12779" priority="221" operator="equal">
      <formula>"0 = No answer/Not Applicable"</formula>
    </cfRule>
    <cfRule type="cellIs" dxfId="12778" priority="222" operator="equal">
      <formula>"1 = Not present, needs to be developed"</formula>
    </cfRule>
    <cfRule type="cellIs" dxfId="12777" priority="223" operator="equal">
      <formula>"2 = Needs a lot of strengthening"</formula>
    </cfRule>
    <cfRule type="cellIs" dxfId="12776" priority="224" operator="equal">
      <formula>"3 = Needs some strengthening"</formula>
    </cfRule>
    <cfRule type="cellIs" dxfId="12775" priority="225" operator="equal">
      <formula>"4 = Already present, no action needed"</formula>
    </cfRule>
  </conditionalFormatting>
  <conditionalFormatting sqref="G18 I18">
    <cfRule type="cellIs" dxfId="12774" priority="216" operator="equal">
      <formula>"0 = No answer/Not Applicable"</formula>
    </cfRule>
    <cfRule type="cellIs" dxfId="12773" priority="217" operator="equal">
      <formula>"1 = Not present, needs to be developed"</formula>
    </cfRule>
    <cfRule type="cellIs" dxfId="12772" priority="218" operator="equal">
      <formula>"2 = Needs a lot of strengthening"</formula>
    </cfRule>
    <cfRule type="cellIs" dxfId="12771" priority="219" operator="equal">
      <formula>"3 = Needs some strengthening"</formula>
    </cfRule>
    <cfRule type="cellIs" dxfId="12770" priority="220" operator="equal">
      <formula>"4 = Already present, no action needed"</formula>
    </cfRule>
  </conditionalFormatting>
  <conditionalFormatting sqref="G20:G21 I20:I21">
    <cfRule type="cellIs" dxfId="12769" priority="211" operator="equal">
      <formula>"0 = No answer/Not Applicable"</formula>
    </cfRule>
    <cfRule type="cellIs" dxfId="12768" priority="212" operator="equal">
      <formula>"1 = Not present, needs to be developed"</formula>
    </cfRule>
    <cfRule type="cellIs" dxfId="12767" priority="213" operator="equal">
      <formula>"2 = Needs a lot of strengthening"</formula>
    </cfRule>
    <cfRule type="cellIs" dxfId="12766" priority="214" operator="equal">
      <formula>"3 = Needs some strengthening"</formula>
    </cfRule>
    <cfRule type="cellIs" dxfId="12765" priority="215" operator="equal">
      <formula>"4 = Already present, no action needed"</formula>
    </cfRule>
  </conditionalFormatting>
  <conditionalFormatting sqref="G23:G24 I23:I24">
    <cfRule type="cellIs" dxfId="12764" priority="206" operator="equal">
      <formula>"0 = No answer/Not Applicable"</formula>
    </cfRule>
    <cfRule type="cellIs" dxfId="12763" priority="207" operator="equal">
      <formula>"1 = Not present, needs to be developed"</formula>
    </cfRule>
    <cfRule type="cellIs" dxfId="12762" priority="208" operator="equal">
      <formula>"2 = Needs a lot of strengthening"</formula>
    </cfRule>
    <cfRule type="cellIs" dxfId="12761" priority="209" operator="equal">
      <formula>"3 = Needs some strengthening"</formula>
    </cfRule>
    <cfRule type="cellIs" dxfId="12760" priority="210" operator="equal">
      <formula>"4 = Already present, no action needed"</formula>
    </cfRule>
  </conditionalFormatting>
  <conditionalFormatting sqref="G27:G29 I27:I29">
    <cfRule type="cellIs" dxfId="12759" priority="201" operator="equal">
      <formula>"0 = No answer/Not Applicable"</formula>
    </cfRule>
    <cfRule type="cellIs" dxfId="12758" priority="202" operator="equal">
      <formula>"1 = Not present, needs to be developed"</formula>
    </cfRule>
    <cfRule type="cellIs" dxfId="12757" priority="203" operator="equal">
      <formula>"2 = Needs a lot of strengthening"</formula>
    </cfRule>
    <cfRule type="cellIs" dxfId="12756" priority="204" operator="equal">
      <formula>"3 = Needs some strengthening"</formula>
    </cfRule>
    <cfRule type="cellIs" dxfId="12755" priority="205" operator="equal">
      <formula>"4 = Already present, no action needed"</formula>
    </cfRule>
  </conditionalFormatting>
  <conditionalFormatting sqref="G31:G32 I31:I32">
    <cfRule type="cellIs" dxfId="12754" priority="196" operator="equal">
      <formula>"0 = No answer/Not Applicable"</formula>
    </cfRule>
    <cfRule type="cellIs" dxfId="12753" priority="197" operator="equal">
      <formula>"1 = Not present, needs to be developed"</formula>
    </cfRule>
    <cfRule type="cellIs" dxfId="12752" priority="198" operator="equal">
      <formula>"2 = Needs a lot of strengthening"</formula>
    </cfRule>
    <cfRule type="cellIs" dxfId="12751" priority="199" operator="equal">
      <formula>"3 = Needs some strengthening"</formula>
    </cfRule>
    <cfRule type="cellIs" dxfId="12750" priority="200" operator="equal">
      <formula>"4 = Already present, no action needed"</formula>
    </cfRule>
  </conditionalFormatting>
  <conditionalFormatting sqref="G35:G37 I35:I37">
    <cfRule type="cellIs" dxfId="12749" priority="191" operator="equal">
      <formula>"0 = No answer/Not Applicable"</formula>
    </cfRule>
    <cfRule type="cellIs" dxfId="12748" priority="192" operator="equal">
      <formula>"1 = Not present, needs to be developed"</formula>
    </cfRule>
    <cfRule type="cellIs" dxfId="12747" priority="193" operator="equal">
      <formula>"2 = Needs a lot of strengthening"</formula>
    </cfRule>
    <cfRule type="cellIs" dxfId="12746" priority="194" operator="equal">
      <formula>"3 = Needs some strengthening"</formula>
    </cfRule>
    <cfRule type="cellIs" dxfId="12745" priority="195" operator="equal">
      <formula>"4 = Already present, no action needed"</formula>
    </cfRule>
  </conditionalFormatting>
  <conditionalFormatting sqref="G39 I39">
    <cfRule type="cellIs" dxfId="12744" priority="186" operator="equal">
      <formula>"0 = No answer/Not Applicable"</formula>
    </cfRule>
    <cfRule type="cellIs" dxfId="12743" priority="187" operator="equal">
      <formula>"1 = Not present, needs to be developed"</formula>
    </cfRule>
    <cfRule type="cellIs" dxfId="12742" priority="188" operator="equal">
      <formula>"2 = Needs a lot of strengthening"</formula>
    </cfRule>
    <cfRule type="cellIs" dxfId="12741" priority="189" operator="equal">
      <formula>"3 = Needs some strengthening"</formula>
    </cfRule>
    <cfRule type="cellIs" dxfId="12740" priority="190" operator="equal">
      <formula>"4 = Already present, no action needed"</formula>
    </cfRule>
  </conditionalFormatting>
  <conditionalFormatting sqref="G41 I41">
    <cfRule type="cellIs" dxfId="12739" priority="181" operator="equal">
      <formula>"0 = No answer/Not Applicable"</formula>
    </cfRule>
    <cfRule type="cellIs" dxfId="12738" priority="182" operator="equal">
      <formula>"1 = Not present, needs to be developed"</formula>
    </cfRule>
    <cfRule type="cellIs" dxfId="12737" priority="183" operator="equal">
      <formula>"2 = Needs a lot of strengthening"</formula>
    </cfRule>
    <cfRule type="cellIs" dxfId="12736" priority="184" operator="equal">
      <formula>"3 = Needs some strengthening"</formula>
    </cfRule>
    <cfRule type="cellIs" dxfId="12735" priority="185" operator="equal">
      <formula>"4 = Already present, no action needed"</formula>
    </cfRule>
  </conditionalFormatting>
  <conditionalFormatting sqref="G44:G46 I44:I46">
    <cfRule type="cellIs" dxfId="12734" priority="176" operator="equal">
      <formula>"0 = No answer/Not Applicable"</formula>
    </cfRule>
    <cfRule type="cellIs" dxfId="12733" priority="177" operator="equal">
      <formula>"1 = Not present, needs to be developed"</formula>
    </cfRule>
    <cfRule type="cellIs" dxfId="12732" priority="178" operator="equal">
      <formula>"2 = Needs a lot of strengthening"</formula>
    </cfRule>
    <cfRule type="cellIs" dxfId="12731" priority="179" operator="equal">
      <formula>"3 = Needs some strengthening"</formula>
    </cfRule>
    <cfRule type="cellIs" dxfId="12730" priority="180" operator="equal">
      <formula>"4 = Already present, no action needed"</formula>
    </cfRule>
  </conditionalFormatting>
  <conditionalFormatting sqref="G48:G52 I48:I52">
    <cfRule type="cellIs" dxfId="12729" priority="171" operator="equal">
      <formula>"0 = No answer/Not Applicable"</formula>
    </cfRule>
    <cfRule type="cellIs" dxfId="12728" priority="172" operator="equal">
      <formula>"1 = Not present, needs to be developed"</formula>
    </cfRule>
    <cfRule type="cellIs" dxfId="12727" priority="173" operator="equal">
      <formula>"2 = Needs a lot of strengthening"</formula>
    </cfRule>
    <cfRule type="cellIs" dxfId="12726" priority="174" operator="equal">
      <formula>"3 = Needs some strengthening"</formula>
    </cfRule>
    <cfRule type="cellIs" dxfId="12725" priority="175" operator="equal">
      <formula>"4 = Already present, no action needed"</formula>
    </cfRule>
  </conditionalFormatting>
  <conditionalFormatting sqref="G54:G57 I54:I57">
    <cfRule type="cellIs" dxfId="12724" priority="166" operator="equal">
      <formula>"0 = No answer/Not Applicable"</formula>
    </cfRule>
    <cfRule type="cellIs" dxfId="12723" priority="167" operator="equal">
      <formula>"1 = Not present, needs to be developed"</formula>
    </cfRule>
    <cfRule type="cellIs" dxfId="12722" priority="168" operator="equal">
      <formula>"2 = Needs a lot of strengthening"</formula>
    </cfRule>
    <cfRule type="cellIs" dxfId="12721" priority="169" operator="equal">
      <formula>"3 = Needs some strengthening"</formula>
    </cfRule>
    <cfRule type="cellIs" dxfId="12720" priority="170" operator="equal">
      <formula>"4 = Already present, no action needed"</formula>
    </cfRule>
  </conditionalFormatting>
  <conditionalFormatting sqref="G60:G61 I60:I61">
    <cfRule type="cellIs" dxfId="12719" priority="161" operator="equal">
      <formula>"0 = No answer/Not Applicable"</formula>
    </cfRule>
    <cfRule type="cellIs" dxfId="12718" priority="162" operator="equal">
      <formula>"1 = Not present, needs to be developed"</formula>
    </cfRule>
    <cfRule type="cellIs" dxfId="12717" priority="163" operator="equal">
      <formula>"2 = Needs a lot of strengthening"</formula>
    </cfRule>
    <cfRule type="cellIs" dxfId="12716" priority="164" operator="equal">
      <formula>"3 = Needs some strengthening"</formula>
    </cfRule>
    <cfRule type="cellIs" dxfId="12715" priority="165" operator="equal">
      <formula>"4 = Already present, no action needed"</formula>
    </cfRule>
  </conditionalFormatting>
  <conditionalFormatting sqref="G63:G71 I63:I71">
    <cfRule type="cellIs" dxfId="12714" priority="156" operator="equal">
      <formula>"0 = No answer/Not Applicable"</formula>
    </cfRule>
    <cfRule type="cellIs" dxfId="12713" priority="157" operator="equal">
      <formula>"1 = Not present, needs to be developed"</formula>
    </cfRule>
    <cfRule type="cellIs" dxfId="12712" priority="158" operator="equal">
      <formula>"2 = Needs a lot of strengthening"</formula>
    </cfRule>
    <cfRule type="cellIs" dxfId="12711" priority="159" operator="equal">
      <formula>"3 = Needs some strengthening"</formula>
    </cfRule>
    <cfRule type="cellIs" dxfId="12710" priority="160" operator="equal">
      <formula>"4 = Already present, no action needed"</formula>
    </cfRule>
  </conditionalFormatting>
  <conditionalFormatting sqref="B2">
    <cfRule type="cellIs" dxfId="12709" priority="151" operator="equal">
      <formula>"0 = No answer/Not Applicable"</formula>
    </cfRule>
    <cfRule type="cellIs" dxfId="12708" priority="152" operator="equal">
      <formula>"1 = Not present, needs to be developed"</formula>
    </cfRule>
    <cfRule type="cellIs" dxfId="12707" priority="153" operator="equal">
      <formula>"2 = Needs a lot of strengthening"</formula>
    </cfRule>
    <cfRule type="cellIs" dxfId="12706" priority="154" operator="equal">
      <formula>"3 = Needs some strengthening"</formula>
    </cfRule>
    <cfRule type="cellIs" dxfId="12705" priority="155" operator="equal">
      <formula>"4 = Already present, no action needed"</formula>
    </cfRule>
  </conditionalFormatting>
  <conditionalFormatting sqref="H17">
    <cfRule type="cellIs" dxfId="12704" priority="146" operator="equal">
      <formula>"0 = No answer/Not Applicable"</formula>
    </cfRule>
    <cfRule type="cellIs" dxfId="12703" priority="147" operator="equal">
      <formula>"1 = Not present, needs to be developed"</formula>
    </cfRule>
    <cfRule type="cellIs" dxfId="12702" priority="148" operator="equal">
      <formula>"2 = Needs a lot of strengthening"</formula>
    </cfRule>
    <cfRule type="cellIs" dxfId="12701" priority="149" operator="equal">
      <formula>"3 = Needs some strengthening"</formula>
    </cfRule>
    <cfRule type="cellIs" dxfId="12700" priority="150" operator="equal">
      <formula>"4 = Already present, no action needed"</formula>
    </cfRule>
  </conditionalFormatting>
  <conditionalFormatting sqref="F18">
    <cfRule type="cellIs" dxfId="12699" priority="141" operator="equal">
      <formula>"0 = No answer/Not Applicable"</formula>
    </cfRule>
    <cfRule type="cellIs" dxfId="12698" priority="142" operator="equal">
      <formula>"1 = Not present, needs to be developed"</formula>
    </cfRule>
    <cfRule type="cellIs" dxfId="12697" priority="143" operator="equal">
      <formula>"2 = Needs a lot of strengthening"</formula>
    </cfRule>
    <cfRule type="cellIs" dxfId="12696" priority="144" operator="equal">
      <formula>"3 = Needs some strengthening"</formula>
    </cfRule>
    <cfRule type="cellIs" dxfId="12695" priority="145" operator="equal">
      <formula>"4 = Already present, no action needed"</formula>
    </cfRule>
  </conditionalFormatting>
  <conditionalFormatting sqref="H18">
    <cfRule type="cellIs" dxfId="12694" priority="136" operator="equal">
      <formula>"0 = No answer/Not Applicable"</formula>
    </cfRule>
    <cfRule type="cellIs" dxfId="12693" priority="137" operator="equal">
      <formula>"1 = Not present, needs to be developed"</formula>
    </cfRule>
    <cfRule type="cellIs" dxfId="12692" priority="138" operator="equal">
      <formula>"2 = Needs a lot of strengthening"</formula>
    </cfRule>
    <cfRule type="cellIs" dxfId="12691" priority="139" operator="equal">
      <formula>"3 = Needs some strengthening"</formula>
    </cfRule>
    <cfRule type="cellIs" dxfId="12690" priority="140" operator="equal">
      <formula>"4 = Already present, no action needed"</formula>
    </cfRule>
  </conditionalFormatting>
  <conditionalFormatting sqref="F20:F21">
    <cfRule type="cellIs" dxfId="12689" priority="131" operator="equal">
      <formula>"0 = No answer/Not Applicable"</formula>
    </cfRule>
    <cfRule type="cellIs" dxfId="12688" priority="132" operator="equal">
      <formula>"1 = Not present, needs to be developed"</formula>
    </cfRule>
    <cfRule type="cellIs" dxfId="12687" priority="133" operator="equal">
      <formula>"2 = Needs a lot of strengthening"</formula>
    </cfRule>
    <cfRule type="cellIs" dxfId="12686" priority="134" operator="equal">
      <formula>"3 = Needs some strengthening"</formula>
    </cfRule>
    <cfRule type="cellIs" dxfId="12685" priority="135" operator="equal">
      <formula>"4 = Already present, no action needed"</formula>
    </cfRule>
  </conditionalFormatting>
  <conditionalFormatting sqref="H20:H21">
    <cfRule type="cellIs" dxfId="12684" priority="126" operator="equal">
      <formula>"0 = No answer/Not Applicable"</formula>
    </cfRule>
    <cfRule type="cellIs" dxfId="12683" priority="127" operator="equal">
      <formula>"1 = Not present, needs to be developed"</formula>
    </cfRule>
    <cfRule type="cellIs" dxfId="12682" priority="128" operator="equal">
      <formula>"2 = Needs a lot of strengthening"</formula>
    </cfRule>
    <cfRule type="cellIs" dxfId="12681" priority="129" operator="equal">
      <formula>"3 = Needs some strengthening"</formula>
    </cfRule>
    <cfRule type="cellIs" dxfId="12680" priority="130" operator="equal">
      <formula>"4 = Already present, no action needed"</formula>
    </cfRule>
  </conditionalFormatting>
  <conditionalFormatting sqref="F23:F24">
    <cfRule type="cellIs" dxfId="12679" priority="121" operator="equal">
      <formula>"0 = No answer/Not Applicable"</formula>
    </cfRule>
    <cfRule type="cellIs" dxfId="12678" priority="122" operator="equal">
      <formula>"1 = Not present, needs to be developed"</formula>
    </cfRule>
    <cfRule type="cellIs" dxfId="12677" priority="123" operator="equal">
      <formula>"2 = Needs a lot of strengthening"</formula>
    </cfRule>
    <cfRule type="cellIs" dxfId="12676" priority="124" operator="equal">
      <formula>"3 = Needs some strengthening"</formula>
    </cfRule>
    <cfRule type="cellIs" dxfId="12675" priority="125" operator="equal">
      <formula>"4 = Already present, no action needed"</formula>
    </cfRule>
  </conditionalFormatting>
  <conditionalFormatting sqref="H23:H24">
    <cfRule type="cellIs" dxfId="12674" priority="116" operator="equal">
      <formula>"0 = No answer/Not Applicable"</formula>
    </cfRule>
    <cfRule type="cellIs" dxfId="12673" priority="117" operator="equal">
      <formula>"1 = Not present, needs to be developed"</formula>
    </cfRule>
    <cfRule type="cellIs" dxfId="12672" priority="118" operator="equal">
      <formula>"2 = Needs a lot of strengthening"</formula>
    </cfRule>
    <cfRule type="cellIs" dxfId="12671" priority="119" operator="equal">
      <formula>"3 = Needs some strengthening"</formula>
    </cfRule>
    <cfRule type="cellIs" dxfId="12670" priority="120" operator="equal">
      <formula>"4 = Already present, no action needed"</formula>
    </cfRule>
  </conditionalFormatting>
  <conditionalFormatting sqref="F27:F29">
    <cfRule type="cellIs" dxfId="12669" priority="111" operator="equal">
      <formula>"0 = No answer/Not Applicable"</formula>
    </cfRule>
    <cfRule type="cellIs" dxfId="12668" priority="112" operator="equal">
      <formula>"1 = Not present, needs to be developed"</formula>
    </cfRule>
    <cfRule type="cellIs" dxfId="12667" priority="113" operator="equal">
      <formula>"2 = Needs a lot of strengthening"</formula>
    </cfRule>
    <cfRule type="cellIs" dxfId="12666" priority="114" operator="equal">
      <formula>"3 = Needs some strengthening"</formula>
    </cfRule>
    <cfRule type="cellIs" dxfId="12665" priority="115" operator="equal">
      <formula>"4 = Already present, no action needed"</formula>
    </cfRule>
  </conditionalFormatting>
  <conditionalFormatting sqref="H27:H29">
    <cfRule type="cellIs" dxfId="12664" priority="106" operator="equal">
      <formula>"0 = No answer/Not Applicable"</formula>
    </cfRule>
    <cfRule type="cellIs" dxfId="12663" priority="107" operator="equal">
      <formula>"1 = Not present, needs to be developed"</formula>
    </cfRule>
    <cfRule type="cellIs" dxfId="12662" priority="108" operator="equal">
      <formula>"2 = Needs a lot of strengthening"</formula>
    </cfRule>
    <cfRule type="cellIs" dxfId="12661" priority="109" operator="equal">
      <formula>"3 = Needs some strengthening"</formula>
    </cfRule>
    <cfRule type="cellIs" dxfId="12660" priority="110" operator="equal">
      <formula>"4 = Already present, no action needed"</formula>
    </cfRule>
  </conditionalFormatting>
  <conditionalFormatting sqref="F31:F32">
    <cfRule type="cellIs" dxfId="12659" priority="101" operator="equal">
      <formula>"0 = No answer/Not Applicable"</formula>
    </cfRule>
    <cfRule type="cellIs" dxfId="12658" priority="102" operator="equal">
      <formula>"1 = Not present, needs to be developed"</formula>
    </cfRule>
    <cfRule type="cellIs" dxfId="12657" priority="103" operator="equal">
      <formula>"2 = Needs a lot of strengthening"</formula>
    </cfRule>
    <cfRule type="cellIs" dxfId="12656" priority="104" operator="equal">
      <formula>"3 = Needs some strengthening"</formula>
    </cfRule>
    <cfRule type="cellIs" dxfId="12655" priority="105" operator="equal">
      <formula>"4 = Already present, no action needed"</formula>
    </cfRule>
  </conditionalFormatting>
  <conditionalFormatting sqref="H31:H32">
    <cfRule type="cellIs" dxfId="12654" priority="96" operator="equal">
      <formula>"0 = No answer/Not Applicable"</formula>
    </cfRule>
    <cfRule type="cellIs" dxfId="12653" priority="97" operator="equal">
      <formula>"1 = Not present, needs to be developed"</formula>
    </cfRule>
    <cfRule type="cellIs" dxfId="12652" priority="98" operator="equal">
      <formula>"2 = Needs a lot of strengthening"</formula>
    </cfRule>
    <cfRule type="cellIs" dxfId="12651" priority="99" operator="equal">
      <formula>"3 = Needs some strengthening"</formula>
    </cfRule>
    <cfRule type="cellIs" dxfId="12650" priority="100" operator="equal">
      <formula>"4 = Already present, no action needed"</formula>
    </cfRule>
  </conditionalFormatting>
  <conditionalFormatting sqref="F35:F37">
    <cfRule type="cellIs" dxfId="12649" priority="91" operator="equal">
      <formula>"0 = No answer/Not Applicable"</formula>
    </cfRule>
    <cfRule type="cellIs" dxfId="12648" priority="92" operator="equal">
      <formula>"1 = Not present, needs to be developed"</formula>
    </cfRule>
    <cfRule type="cellIs" dxfId="12647" priority="93" operator="equal">
      <formula>"2 = Needs a lot of strengthening"</formula>
    </cfRule>
    <cfRule type="cellIs" dxfId="12646" priority="94" operator="equal">
      <formula>"3 = Needs some strengthening"</formula>
    </cfRule>
    <cfRule type="cellIs" dxfId="12645" priority="95" operator="equal">
      <formula>"4 = Already present, no action needed"</formula>
    </cfRule>
  </conditionalFormatting>
  <conditionalFormatting sqref="H35:H37">
    <cfRule type="cellIs" dxfId="12644" priority="86" operator="equal">
      <formula>"0 = No answer/Not Applicable"</formula>
    </cfRule>
    <cfRule type="cellIs" dxfId="12643" priority="87" operator="equal">
      <formula>"1 = Not present, needs to be developed"</formula>
    </cfRule>
    <cfRule type="cellIs" dxfId="12642" priority="88" operator="equal">
      <formula>"2 = Needs a lot of strengthening"</formula>
    </cfRule>
    <cfRule type="cellIs" dxfId="12641" priority="89" operator="equal">
      <formula>"3 = Needs some strengthening"</formula>
    </cfRule>
    <cfRule type="cellIs" dxfId="12640" priority="90" operator="equal">
      <formula>"4 = Already present, no action needed"</formula>
    </cfRule>
  </conditionalFormatting>
  <conditionalFormatting sqref="F39">
    <cfRule type="cellIs" dxfId="12639" priority="81" operator="equal">
      <formula>"0 = No answer/Not Applicable"</formula>
    </cfRule>
    <cfRule type="cellIs" dxfId="12638" priority="82" operator="equal">
      <formula>"1 = Not present, needs to be developed"</formula>
    </cfRule>
    <cfRule type="cellIs" dxfId="12637" priority="83" operator="equal">
      <formula>"2 = Needs a lot of strengthening"</formula>
    </cfRule>
    <cfRule type="cellIs" dxfId="12636" priority="84" operator="equal">
      <formula>"3 = Needs some strengthening"</formula>
    </cfRule>
    <cfRule type="cellIs" dxfId="12635" priority="85" operator="equal">
      <formula>"4 = Already present, no action needed"</formula>
    </cfRule>
  </conditionalFormatting>
  <conditionalFormatting sqref="H39">
    <cfRule type="cellIs" dxfId="12634" priority="76" operator="equal">
      <formula>"0 = No answer/Not Applicable"</formula>
    </cfRule>
    <cfRule type="cellIs" dxfId="12633" priority="77" operator="equal">
      <formula>"1 = Not present, needs to be developed"</formula>
    </cfRule>
    <cfRule type="cellIs" dxfId="12632" priority="78" operator="equal">
      <formula>"2 = Needs a lot of strengthening"</formula>
    </cfRule>
    <cfRule type="cellIs" dxfId="12631" priority="79" operator="equal">
      <formula>"3 = Needs some strengthening"</formula>
    </cfRule>
    <cfRule type="cellIs" dxfId="12630" priority="80" operator="equal">
      <formula>"4 = Already present, no action needed"</formula>
    </cfRule>
  </conditionalFormatting>
  <conditionalFormatting sqref="F41">
    <cfRule type="cellIs" dxfId="12629" priority="71" operator="equal">
      <formula>"0 = No answer/Not Applicable"</formula>
    </cfRule>
    <cfRule type="cellIs" dxfId="12628" priority="72" operator="equal">
      <formula>"1 = Not present, needs to be developed"</formula>
    </cfRule>
    <cfRule type="cellIs" dxfId="12627" priority="73" operator="equal">
      <formula>"2 = Needs a lot of strengthening"</formula>
    </cfRule>
    <cfRule type="cellIs" dxfId="12626" priority="74" operator="equal">
      <formula>"3 = Needs some strengthening"</formula>
    </cfRule>
    <cfRule type="cellIs" dxfId="12625" priority="75" operator="equal">
      <formula>"4 = Already present, no action needed"</formula>
    </cfRule>
  </conditionalFormatting>
  <conditionalFormatting sqref="H41">
    <cfRule type="cellIs" dxfId="12624" priority="66" operator="equal">
      <formula>"0 = No answer/Not Applicable"</formula>
    </cfRule>
    <cfRule type="cellIs" dxfId="12623" priority="67" operator="equal">
      <formula>"1 = Not present, needs to be developed"</formula>
    </cfRule>
    <cfRule type="cellIs" dxfId="12622" priority="68" operator="equal">
      <formula>"2 = Needs a lot of strengthening"</formula>
    </cfRule>
    <cfRule type="cellIs" dxfId="12621" priority="69" operator="equal">
      <formula>"3 = Needs some strengthening"</formula>
    </cfRule>
    <cfRule type="cellIs" dxfId="12620" priority="70" operator="equal">
      <formula>"4 = Already present, no action needed"</formula>
    </cfRule>
  </conditionalFormatting>
  <conditionalFormatting sqref="F44:F46">
    <cfRule type="cellIs" dxfId="12619" priority="61" operator="equal">
      <formula>"0 = No answer/Not Applicable"</formula>
    </cfRule>
    <cfRule type="cellIs" dxfId="12618" priority="62" operator="equal">
      <formula>"1 = Not present, needs to be developed"</formula>
    </cfRule>
    <cfRule type="cellIs" dxfId="12617" priority="63" operator="equal">
      <formula>"2 = Needs a lot of strengthening"</formula>
    </cfRule>
    <cfRule type="cellIs" dxfId="12616" priority="64" operator="equal">
      <formula>"3 = Needs some strengthening"</formula>
    </cfRule>
    <cfRule type="cellIs" dxfId="12615" priority="65" operator="equal">
      <formula>"4 = Already present, no action needed"</formula>
    </cfRule>
  </conditionalFormatting>
  <conditionalFormatting sqref="H44:H46">
    <cfRule type="cellIs" dxfId="12614" priority="56" operator="equal">
      <formula>"0 = No answer/Not Applicable"</formula>
    </cfRule>
    <cfRule type="cellIs" dxfId="12613" priority="57" operator="equal">
      <formula>"1 = Not present, needs to be developed"</formula>
    </cfRule>
    <cfRule type="cellIs" dxfId="12612" priority="58" operator="equal">
      <formula>"2 = Needs a lot of strengthening"</formula>
    </cfRule>
    <cfRule type="cellIs" dxfId="12611" priority="59" operator="equal">
      <formula>"3 = Needs some strengthening"</formula>
    </cfRule>
    <cfRule type="cellIs" dxfId="12610" priority="60" operator="equal">
      <formula>"4 = Already present, no action needed"</formula>
    </cfRule>
  </conditionalFormatting>
  <conditionalFormatting sqref="F48:F52">
    <cfRule type="cellIs" dxfId="12609" priority="51" operator="equal">
      <formula>"0 = No answer/Not Applicable"</formula>
    </cfRule>
    <cfRule type="cellIs" dxfId="12608" priority="52" operator="equal">
      <formula>"1 = Not present, needs to be developed"</formula>
    </cfRule>
    <cfRule type="cellIs" dxfId="12607" priority="53" operator="equal">
      <formula>"2 = Needs a lot of strengthening"</formula>
    </cfRule>
    <cfRule type="cellIs" dxfId="12606" priority="54" operator="equal">
      <formula>"3 = Needs some strengthening"</formula>
    </cfRule>
    <cfRule type="cellIs" dxfId="12605" priority="55" operator="equal">
      <formula>"4 = Already present, no action needed"</formula>
    </cfRule>
  </conditionalFormatting>
  <conditionalFormatting sqref="H48:H52">
    <cfRule type="cellIs" dxfId="12604" priority="46" operator="equal">
      <formula>"0 = No answer/Not Applicable"</formula>
    </cfRule>
    <cfRule type="cellIs" dxfId="12603" priority="47" operator="equal">
      <formula>"1 = Not present, needs to be developed"</formula>
    </cfRule>
    <cfRule type="cellIs" dxfId="12602" priority="48" operator="equal">
      <formula>"2 = Needs a lot of strengthening"</formula>
    </cfRule>
    <cfRule type="cellIs" dxfId="12601" priority="49" operator="equal">
      <formula>"3 = Needs some strengthening"</formula>
    </cfRule>
    <cfRule type="cellIs" dxfId="12600" priority="50" operator="equal">
      <formula>"4 = Already present, no action needed"</formula>
    </cfRule>
  </conditionalFormatting>
  <conditionalFormatting sqref="F54:F57">
    <cfRule type="cellIs" dxfId="12599" priority="41" operator="equal">
      <formula>"0 = No answer/Not Applicable"</formula>
    </cfRule>
    <cfRule type="cellIs" dxfId="12598" priority="42" operator="equal">
      <formula>"1 = Not present, needs to be developed"</formula>
    </cfRule>
    <cfRule type="cellIs" dxfId="12597" priority="43" operator="equal">
      <formula>"2 = Needs a lot of strengthening"</formula>
    </cfRule>
    <cfRule type="cellIs" dxfId="12596" priority="44" operator="equal">
      <formula>"3 = Needs some strengthening"</formula>
    </cfRule>
    <cfRule type="cellIs" dxfId="12595" priority="45" operator="equal">
      <formula>"4 = Already present, no action needed"</formula>
    </cfRule>
  </conditionalFormatting>
  <conditionalFormatting sqref="H54:H57">
    <cfRule type="cellIs" dxfId="12594" priority="36" operator="equal">
      <formula>"0 = No answer/Not Applicable"</formula>
    </cfRule>
    <cfRule type="cellIs" dxfId="12593" priority="37" operator="equal">
      <formula>"1 = Not present, needs to be developed"</formula>
    </cfRule>
    <cfRule type="cellIs" dxfId="12592" priority="38" operator="equal">
      <formula>"2 = Needs a lot of strengthening"</formula>
    </cfRule>
    <cfRule type="cellIs" dxfId="12591" priority="39" operator="equal">
      <formula>"3 = Needs some strengthening"</formula>
    </cfRule>
    <cfRule type="cellIs" dxfId="12590" priority="40" operator="equal">
      <formula>"4 = Already present, no action needed"</formula>
    </cfRule>
  </conditionalFormatting>
  <conditionalFormatting sqref="F60:F61">
    <cfRule type="cellIs" dxfId="12589" priority="31" operator="equal">
      <formula>"0 = No answer/Not Applicable"</formula>
    </cfRule>
    <cfRule type="cellIs" dxfId="12588" priority="32" operator="equal">
      <formula>"1 = Not present, needs to be developed"</formula>
    </cfRule>
    <cfRule type="cellIs" dxfId="12587" priority="33" operator="equal">
      <formula>"2 = Needs a lot of strengthening"</formula>
    </cfRule>
    <cfRule type="cellIs" dxfId="12586" priority="34" operator="equal">
      <formula>"3 = Needs some strengthening"</formula>
    </cfRule>
    <cfRule type="cellIs" dxfId="12585" priority="35" operator="equal">
      <formula>"4 = Already present, no action needed"</formula>
    </cfRule>
  </conditionalFormatting>
  <conditionalFormatting sqref="H60:H61">
    <cfRule type="cellIs" dxfId="12584" priority="26" operator="equal">
      <formula>"0 = No answer/Not Applicable"</formula>
    </cfRule>
    <cfRule type="cellIs" dxfId="12583" priority="27" operator="equal">
      <formula>"1 = Not present, needs to be developed"</formula>
    </cfRule>
    <cfRule type="cellIs" dxfId="12582" priority="28" operator="equal">
      <formula>"2 = Needs a lot of strengthening"</formula>
    </cfRule>
    <cfRule type="cellIs" dxfId="12581" priority="29" operator="equal">
      <formula>"3 = Needs some strengthening"</formula>
    </cfRule>
    <cfRule type="cellIs" dxfId="12580" priority="30" operator="equal">
      <formula>"4 = Already present, no action needed"</formula>
    </cfRule>
  </conditionalFormatting>
  <conditionalFormatting sqref="F63:F71">
    <cfRule type="cellIs" dxfId="12579" priority="21" operator="equal">
      <formula>"0 = No answer/Not Applicable"</formula>
    </cfRule>
    <cfRule type="cellIs" dxfId="12578" priority="22" operator="equal">
      <formula>"1 = Not present, needs to be developed"</formula>
    </cfRule>
    <cfRule type="cellIs" dxfId="12577" priority="23" operator="equal">
      <formula>"2 = Needs a lot of strengthening"</formula>
    </cfRule>
    <cfRule type="cellIs" dxfId="12576" priority="24" operator="equal">
      <formula>"3 = Needs some strengthening"</formula>
    </cfRule>
    <cfRule type="cellIs" dxfId="12575" priority="25" operator="equal">
      <formula>"4 = Already present, no action needed"</formula>
    </cfRule>
  </conditionalFormatting>
  <conditionalFormatting sqref="H63:H71">
    <cfRule type="cellIs" dxfId="12574" priority="16" operator="equal">
      <formula>"0 = No answer/Not Applicable"</formula>
    </cfRule>
    <cfRule type="cellIs" dxfId="12573" priority="17" operator="equal">
      <formula>"1 = Not present, needs to be developed"</formula>
    </cfRule>
    <cfRule type="cellIs" dxfId="12572" priority="18" operator="equal">
      <formula>"2 = Needs a lot of strengthening"</formula>
    </cfRule>
    <cfRule type="cellIs" dxfId="12571" priority="19" operator="equal">
      <formula>"3 = Needs some strengthening"</formula>
    </cfRule>
    <cfRule type="cellIs" dxfId="12570" priority="20" operator="equal">
      <formula>"4 = Already present, no action needed"</formula>
    </cfRule>
  </conditionalFormatting>
  <conditionalFormatting sqref="H16">
    <cfRule type="cellIs" dxfId="12569" priority="11" operator="equal">
      <formula>"0 = No answer/Not Applicable"</formula>
    </cfRule>
    <cfRule type="cellIs" dxfId="12568" priority="12" operator="equal">
      <formula>"1 = Not present, needs to be developed"</formula>
    </cfRule>
    <cfRule type="cellIs" dxfId="12567" priority="13" operator="equal">
      <formula>"2 = Needs a lot of strengthening"</formula>
    </cfRule>
    <cfRule type="cellIs" dxfId="12566" priority="14" operator="equal">
      <formula>"3 = Needs some strengthening"</formula>
    </cfRule>
    <cfRule type="cellIs" dxfId="12565" priority="15" operator="equal">
      <formula>"4 = Already present, no action needed"</formula>
    </cfRule>
  </conditionalFormatting>
  <conditionalFormatting sqref="H15">
    <cfRule type="cellIs" dxfId="12564" priority="6" operator="equal">
      <formula>"0 = No answer/Not Applicable"</formula>
    </cfRule>
    <cfRule type="cellIs" dxfId="12563" priority="7" operator="equal">
      <formula>"1 = Not present, needs to be developed"</formula>
    </cfRule>
    <cfRule type="cellIs" dxfId="12562" priority="8" operator="equal">
      <formula>"2 = Needs a lot of strengthening"</formula>
    </cfRule>
    <cfRule type="cellIs" dxfId="12561" priority="9" operator="equal">
      <formula>"3 = Needs some strengthening"</formula>
    </cfRule>
    <cfRule type="cellIs" dxfId="12560" priority="10" operator="equal">
      <formula>"4 = Already present, no action needed"</formula>
    </cfRule>
  </conditionalFormatting>
  <conditionalFormatting sqref="F17">
    <cfRule type="cellIs" dxfId="12559" priority="1" operator="equal">
      <formula>"0 = No answer/Not Applicable"</formula>
    </cfRule>
    <cfRule type="cellIs" dxfId="12558" priority="2" operator="equal">
      <formula>"1 = Not present, needs to be developed"</formula>
    </cfRule>
    <cfRule type="cellIs" dxfId="12557" priority="3" operator="equal">
      <formula>"2 = Needs a lot of strengthening"</formula>
    </cfRule>
    <cfRule type="cellIs" dxfId="12556" priority="4" operator="equal">
      <formula>"3 = Needs some strengthening"</formula>
    </cfRule>
    <cfRule type="cellIs" dxfId="12555" priority="5" operator="equal">
      <formula>"4 = Already present, no action needed"</formula>
    </cfRule>
  </conditionalFormatting>
  <dataValidations count="1">
    <dataValidation type="list" allowBlank="1" showInputMessage="1" showErrorMessage="1" sqref="E17:E18 G31:G32 G35:G37 G17:G18 G20:G21 G23:G24 G27:G29 G39 G41 G44:G46 G48:G52 G60:G61 E63:E71 G54:G57 G63:G71 E20:E21 E23:E24 E27:E29 E31:E32 E35:E37 E39 E41 E44:E46 E48:E52 E54:E57 E60:E61">
      <formula1>responses</formula1>
    </dataValidation>
  </dataValidations>
  <pageMargins left="0.7" right="0.7" top="0.75" bottom="0.75" header="0.3" footer="0.3"/>
  <pageSetup orientation="landscape" horizontalDpi="1200" verticalDpi="1200" r:id="rId1"/>
  <ignoredErrors>
    <ignoredError sqref="F62 F53 F47 F38 F40 F30 F19 F22"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R166"/>
  <sheetViews>
    <sheetView workbookViewId="0">
      <selection activeCell="C9" sqref="C9"/>
    </sheetView>
  </sheetViews>
  <sheetFormatPr defaultColWidth="8.85546875" defaultRowHeight="14.65" customHeight="1" zeroHeight="1"/>
  <cols>
    <col min="1" max="1" width="4.85546875" style="4" customWidth="1"/>
    <col min="2" max="2" width="9.140625" style="4" customWidth="1"/>
    <col min="3" max="3" width="27.140625" style="4" customWidth="1"/>
    <col min="4" max="4" width="70.140625" style="4" customWidth="1"/>
    <col min="5" max="5" width="26.140625" customWidth="1"/>
    <col min="6" max="6" width="26.140625" hidden="1" customWidth="1"/>
    <col min="7" max="7" width="26.140625" customWidth="1"/>
    <col min="8" max="8" width="26.140625" hidden="1" customWidth="1"/>
    <col min="9" max="9" width="33.140625" customWidth="1"/>
    <col min="10" max="10" width="28.140625" customWidth="1"/>
    <col min="12" max="41" width="8.85546875" style="122"/>
  </cols>
  <sheetData>
    <row r="1" spans="2:43" ht="16.5"/>
    <row r="2" spans="2:43" ht="55.5" customHeight="1">
      <c r="B2" s="243" t="s">
        <v>248</v>
      </c>
      <c r="C2" s="244"/>
      <c r="D2" s="244"/>
      <c r="E2" s="244"/>
      <c r="F2" s="244"/>
      <c r="G2" s="244"/>
      <c r="H2" s="244"/>
      <c r="I2" s="244"/>
      <c r="J2" s="245"/>
    </row>
    <row r="3" spans="2:43" ht="16.5">
      <c r="J3" s="123"/>
    </row>
    <row r="4" spans="2:43" ht="16.5">
      <c r="J4" s="124"/>
    </row>
    <row r="5" spans="2:43" ht="15.75" customHeight="1">
      <c r="B5" s="15" t="s">
        <v>132</v>
      </c>
      <c r="C5" s="16" t="str">
        <f>_xlfn.CONCAT('Évaluation - contexte'!C30&amp;" "&amp;'Évaluation - contexte'!D30)</f>
        <v xml:space="preserve"> </v>
      </c>
      <c r="J5" s="124"/>
    </row>
    <row r="6" spans="2:43" ht="15.75" customHeight="1">
      <c r="B6" s="15" t="s">
        <v>134</v>
      </c>
      <c r="C6" s="16"/>
      <c r="J6" s="124"/>
    </row>
    <row r="7" spans="2:43" ht="16.5">
      <c r="B7" s="15" t="s">
        <v>129</v>
      </c>
      <c r="C7" s="16"/>
      <c r="J7" s="124"/>
    </row>
    <row r="8" spans="2:43" ht="16.5">
      <c r="B8" s="15" t="s">
        <v>130</v>
      </c>
      <c r="C8" s="16"/>
      <c r="J8" s="124"/>
    </row>
    <row r="9" spans="2:43" ht="16.5">
      <c r="B9" s="15" t="s">
        <v>133</v>
      </c>
      <c r="C9" s="16" t="str">
        <f>IF('Évaluation - contexte'!E30&lt;&gt;"",'Évaluation - contexte'!E30,"")</f>
        <v/>
      </c>
      <c r="J9" s="124"/>
    </row>
    <row r="10" spans="2:43" ht="16.5">
      <c r="B10" s="15" t="s">
        <v>131</v>
      </c>
      <c r="C10" s="16"/>
      <c r="J10" s="124"/>
    </row>
    <row r="11" spans="2:43" ht="16.5">
      <c r="J11" s="124"/>
    </row>
    <row r="12" spans="2:43" ht="75.599999999999994" customHeight="1">
      <c r="E12" s="1" t="s">
        <v>222</v>
      </c>
      <c r="F12" s="1"/>
      <c r="G12" s="1" t="s">
        <v>147</v>
      </c>
      <c r="H12" s="1"/>
      <c r="I12" s="1"/>
      <c r="J12" s="124"/>
    </row>
    <row r="13" spans="2:43" ht="121.35" customHeight="1">
      <c r="B13" s="56" t="s">
        <v>0</v>
      </c>
      <c r="C13" s="56" t="s">
        <v>257</v>
      </c>
      <c r="D13" s="56" t="s">
        <v>267</v>
      </c>
      <c r="E13" s="56" t="s">
        <v>258</v>
      </c>
      <c r="F13" s="56"/>
      <c r="G13" s="56" t="s">
        <v>259</v>
      </c>
      <c r="H13" s="56"/>
      <c r="I13" s="56" t="s">
        <v>268</v>
      </c>
      <c r="J13" s="56" t="s">
        <v>127</v>
      </c>
    </row>
    <row r="14" spans="2:43" ht="36" customHeight="1">
      <c r="B14" s="246" t="s">
        <v>197</v>
      </c>
      <c r="C14" s="247"/>
      <c r="D14" s="247"/>
      <c r="E14" s="247"/>
      <c r="F14" s="247"/>
      <c r="G14" s="247"/>
      <c r="H14" s="247"/>
      <c r="I14" s="247"/>
      <c r="J14" s="248"/>
    </row>
    <row r="15" spans="2:43" ht="24" customHeight="1">
      <c r="B15" s="57" t="s">
        <v>107</v>
      </c>
      <c r="C15" s="107" t="s">
        <v>1</v>
      </c>
      <c r="D15" s="58"/>
      <c r="E15" s="59"/>
      <c r="F15" s="59" t="str">
        <f>IF(AND(F16="N/A",F19="N/A",F22="N/A"),"N/A",ROUND(AVERAGE(F16,F19,F22),2))</f>
        <v>N/A</v>
      </c>
      <c r="G15" s="60"/>
      <c r="H15" s="59" t="str">
        <f>IF(AND(H16="N/A",H19="N/A",H22="N/A"),"N/A",ROUND(AVERAGE(H16,H19,H22),2))</f>
        <v>N/A</v>
      </c>
      <c r="I15" s="60"/>
      <c r="J15" s="61"/>
    </row>
    <row r="16" spans="2:43" ht="23.25" customHeight="1">
      <c r="B16" s="62" t="s">
        <v>55</v>
      </c>
      <c r="C16" s="106" t="s">
        <v>249</v>
      </c>
      <c r="D16" s="106"/>
      <c r="E16" s="63" t="s">
        <v>166</v>
      </c>
      <c r="F16" s="63" t="str">
        <f>IF(AND(F17="N/A",F18="N/A"),"N/A",ROUND(AVERAGE(F17:F18),2))</f>
        <v>N/A</v>
      </c>
      <c r="G16" s="63" t="s">
        <v>167</v>
      </c>
      <c r="H16" s="63" t="str">
        <f>IF(AND(H17="N/A",H18="N/A"),"N/A",ROUND(AVERAGE(H17:H18),2))</f>
        <v>N/A</v>
      </c>
      <c r="I16" s="63"/>
      <c r="J16" s="64"/>
      <c r="AQ16" t="s">
        <v>173</v>
      </c>
    </row>
    <row r="17" spans="2:44" ht="126.75" customHeight="1">
      <c r="B17" s="32" t="s">
        <v>53</v>
      </c>
      <c r="C17" s="33" t="s">
        <v>153</v>
      </c>
      <c r="D17" s="42" t="s">
        <v>272</v>
      </c>
      <c r="E17" s="90"/>
      <c r="F17" s="112" t="str">
        <f>IF(E17="0-Not aplicable","N/A",IF(E17="1-Emerging/Ad hoc",1,IF(E17="2-Repeatable",2,IF(E17="3-Defined",3,IF(E17="4-Managed",4,IF(E17="5-Optimized",5,"N/A"))))))</f>
        <v>N/A</v>
      </c>
      <c r="G17" s="90"/>
      <c r="H17" s="34" t="str">
        <f>IF(G17="0-Not aplicable","N/A",IF(G17="1-Emerging/Ad hoc",1,IF(G17="2-Repeatable",2,IF(G17="3-Defined",3,IF(G17="4-Managed",4,IF(G17="5-Optimized",5,"N/A"))))))</f>
        <v>N/A</v>
      </c>
      <c r="I17" s="34"/>
      <c r="J17" s="35"/>
      <c r="AP17">
        <v>1</v>
      </c>
      <c r="AQ17" t="str">
        <f>F15</f>
        <v>N/A</v>
      </c>
      <c r="AR17" t="s">
        <v>194</v>
      </c>
    </row>
    <row r="18" spans="2:44" ht="93" customHeight="1">
      <c r="B18" s="32" t="s">
        <v>54</v>
      </c>
      <c r="C18" s="33" t="s">
        <v>152</v>
      </c>
      <c r="D18" s="42" t="s">
        <v>250</v>
      </c>
      <c r="E18" s="90"/>
      <c r="F18" s="112" t="str">
        <f>IF(E18="0-Not aplicable","N/A",IF(E18="1-Emerging/Ad hoc",1,IF(E18="2-Repeatable",2,IF(E18="3-Defined",3,IF(E18="4-Managed",4,IF(E18="5-Optimized",5,"N/A"))))))</f>
        <v>N/A</v>
      </c>
      <c r="G18" s="90"/>
      <c r="H18" s="34" t="str">
        <f>IF(G18="0-Not aplicable","N/A",IF(G18="1-Emerging/Ad hoc",1,IF(G18="2-Repeatable",2,IF(G18="3-Defined",3,IF(G18="4-Managed",4,IF(G18="5-Optimized",5,"N/A"))))))</f>
        <v>N/A</v>
      </c>
      <c r="I18" s="34"/>
      <c r="J18" s="35"/>
      <c r="AP18">
        <v>2</v>
      </c>
      <c r="AQ18" t="str">
        <f>F25</f>
        <v>N/A</v>
      </c>
      <c r="AR18" t="s">
        <v>169</v>
      </c>
    </row>
    <row r="19" spans="2:44" ht="23.25" customHeight="1">
      <c r="B19" s="62" t="s">
        <v>57</v>
      </c>
      <c r="C19" s="242" t="s">
        <v>205</v>
      </c>
      <c r="D19" s="242"/>
      <c r="E19" s="72"/>
      <c r="F19" s="106" t="str">
        <f>IF(AND(F20="N/A",F21="N/A"),"N/A",ROUND(AVERAGE(F20:F21),2))</f>
        <v>N/A</v>
      </c>
      <c r="G19" s="72"/>
      <c r="H19" s="106" t="str">
        <f>IF(AND(H20="N/A",H21="N/A"),"N/A",ROUND(AVERAGE(H20:H21),2))</f>
        <v>N/A</v>
      </c>
      <c r="I19" s="72"/>
      <c r="J19" s="73"/>
      <c r="AP19">
        <v>3</v>
      </c>
      <c r="AQ19" t="str">
        <f>F33</f>
        <v>N/A</v>
      </c>
      <c r="AR19" t="s">
        <v>170</v>
      </c>
    </row>
    <row r="20" spans="2:44" ht="108.75" customHeight="1">
      <c r="B20" s="32" t="s">
        <v>58</v>
      </c>
      <c r="C20" s="33" t="s">
        <v>151</v>
      </c>
      <c r="D20" s="42" t="s">
        <v>148</v>
      </c>
      <c r="E20" s="90"/>
      <c r="F20" s="112" t="str">
        <f>IF(E20="0-Not aplicable","N/A",IF(E20="1-Emerging/Ad hoc",1,IF(E20="2-Repeatable",2,IF(E20="3-Defined",3,IF(E20="4-Managed",4,IF(E20="5-Optimized",5,"N/A"))))))</f>
        <v>N/A</v>
      </c>
      <c r="G20" s="90"/>
      <c r="H20" s="34" t="str">
        <f>IF(G20="0-Not aplicable","N/A",IF(G20="1-Emerging/Ad hoc",1,IF(G20="2-Repeatable",2,IF(G20="3-Defined",3,IF(G20="4-Managed",4,IF(G20="5-Optimized",5,"N/A"))))))</f>
        <v>N/A</v>
      </c>
      <c r="I20" s="34"/>
      <c r="J20" s="35"/>
      <c r="AP20">
        <v>4</v>
      </c>
      <c r="AQ20" t="str">
        <f>F42</f>
        <v>N/A</v>
      </c>
      <c r="AR20" t="s">
        <v>171</v>
      </c>
    </row>
    <row r="21" spans="2:44" ht="105.75" customHeight="1">
      <c r="B21" s="32" t="s">
        <v>59</v>
      </c>
      <c r="C21" s="33" t="s">
        <v>5</v>
      </c>
      <c r="D21" s="42" t="s">
        <v>217</v>
      </c>
      <c r="E21" s="90"/>
      <c r="F21" s="112" t="str">
        <f>IF(E21="0-Not aplicable","N/A",IF(E21="1-Emerging/Ad hoc",1,IF(E21="2-Repeatable",2,IF(E21="3-Defined",3,IF(E21="4-Managed",4,IF(E21="5-Optimized",5,"N/A"))))))</f>
        <v>N/A</v>
      </c>
      <c r="G21" s="90"/>
      <c r="H21" s="34" t="str">
        <f>IF(G21="0-Not aplicable","N/A",IF(G21="1-Emerging/Ad hoc",1,IF(G21="2-Repeatable",2,IF(G21="3-Defined",3,IF(G21="4-Managed",4,IF(G21="5-Optimized",5,"N/A"))))))</f>
        <v>N/A</v>
      </c>
      <c r="I21" s="34"/>
      <c r="J21" s="35"/>
      <c r="AP21">
        <v>5</v>
      </c>
      <c r="AQ21" t="str">
        <f>F58</f>
        <v>N/A</v>
      </c>
      <c r="AR21" t="s">
        <v>172</v>
      </c>
    </row>
    <row r="22" spans="2:44" ht="23.25" customHeight="1">
      <c r="B22" s="62" t="s">
        <v>60</v>
      </c>
      <c r="C22" s="242" t="s">
        <v>237</v>
      </c>
      <c r="D22" s="242"/>
      <c r="E22" s="72"/>
      <c r="F22" s="106" t="str">
        <f>IF(AND(F23="N/A",F24="N/A"),"N/A",ROUND(AVERAGE(F23:F24),2))</f>
        <v>N/A</v>
      </c>
      <c r="G22" s="72"/>
      <c r="H22" s="106" t="str">
        <f>IF(AND(H23="N/A",H24="N/A"),"N/A",ROUND(AVERAGE(H23:H24),2))</f>
        <v>N/A</v>
      </c>
      <c r="I22" s="72"/>
      <c r="J22" s="73"/>
    </row>
    <row r="23" spans="2:44" ht="124.5" customHeight="1">
      <c r="B23" s="32" t="s">
        <v>61</v>
      </c>
      <c r="C23" s="33" t="s">
        <v>7</v>
      </c>
      <c r="D23" s="43" t="s">
        <v>108</v>
      </c>
      <c r="E23" s="90"/>
      <c r="F23" s="112" t="str">
        <f>IF(E23="0-Not aplicable","N/A",IF(E23="1-Emerging/Ad hoc",1,IF(E23="2-Repeatable",2,IF(E23="3-Defined",3,IF(E23="4-Managed",4,IF(E23="5-Optimized",5,"N/A"))))))</f>
        <v>N/A</v>
      </c>
      <c r="G23" s="90"/>
      <c r="H23" s="34" t="str">
        <f>IF(G23="0-Not aplicable","N/A",IF(G23="1-Emerging/Ad hoc",1,IF(G23="2-Repeatable",2,IF(G23="3-Defined",3,IF(G23="4-Managed",4,IF(G23="5-Optimized",5,"N/A"))))))</f>
        <v>N/A</v>
      </c>
      <c r="I23" s="34"/>
      <c r="J23" s="35"/>
      <c r="AQ23" t="s">
        <v>174</v>
      </c>
    </row>
    <row r="24" spans="2:44" ht="41.25" customHeight="1">
      <c r="B24" s="32" t="s">
        <v>62</v>
      </c>
      <c r="C24" s="33" t="s">
        <v>8</v>
      </c>
      <c r="D24" s="44" t="s">
        <v>149</v>
      </c>
      <c r="E24" s="90"/>
      <c r="F24" s="112" t="str">
        <f>IF(E24="0-Not aplicable","N/A",IF(E24="1-Emerging/Ad hoc",1,IF(E24="2-Repeatable",2,IF(E24="3-Defined",3,IF(E24="4-Managed",4,IF(E24="5-Optimized",5,"N/A"))))))</f>
        <v>N/A</v>
      </c>
      <c r="G24" s="90"/>
      <c r="H24" s="34" t="str">
        <f>IF(G24="0-Not aplicable","N/A",IF(G24="1-Emerging/Ad hoc",1,IF(G24="2-Repeatable",2,IF(G24="3-Defined",3,IF(G24="4-Managed",4,IF(G24="5-Optimized",5,"N/A"))))))</f>
        <v>N/A</v>
      </c>
      <c r="I24" s="34"/>
      <c r="J24" s="35"/>
      <c r="AP24">
        <v>1</v>
      </c>
      <c r="AQ24" t="str">
        <f>H15</f>
        <v>N/A</v>
      </c>
      <c r="AR24" t="s">
        <v>168</v>
      </c>
    </row>
    <row r="25" spans="2:44" ht="23.25" customHeight="1">
      <c r="B25" s="57" t="s">
        <v>56</v>
      </c>
      <c r="C25" s="249" t="s">
        <v>199</v>
      </c>
      <c r="D25" s="249"/>
      <c r="E25" s="76"/>
      <c r="F25" s="107" t="str">
        <f>IF(AND(F26="N/A",F30="N/A"),"N/A",ROUND(AVERAGE(F26,F30),2))</f>
        <v>N/A</v>
      </c>
      <c r="G25" s="76"/>
      <c r="H25" s="107" t="str">
        <f>IF(AND(H26="N/A",H30="N/A"),"N/A",ROUND(AVERAGE(H26,H30),2))</f>
        <v>N/A</v>
      </c>
      <c r="I25" s="76"/>
      <c r="J25" s="77"/>
      <c r="AP25">
        <v>2</v>
      </c>
      <c r="AQ25" t="str">
        <f>H25</f>
        <v>N/A</v>
      </c>
      <c r="AR25" t="s">
        <v>169</v>
      </c>
    </row>
    <row r="26" spans="2:44" ht="23.25" customHeight="1">
      <c r="B26" s="62" t="s">
        <v>109</v>
      </c>
      <c r="C26" s="242" t="s">
        <v>207</v>
      </c>
      <c r="D26" s="242"/>
      <c r="E26" s="72"/>
      <c r="F26" s="106" t="str">
        <f>IF(AND(F27="N/A",F28="N/A",F29="N/A"),"N/A",ROUND(AVERAGE(F27:F29),2))</f>
        <v>N/A</v>
      </c>
      <c r="G26" s="72"/>
      <c r="H26" s="106" t="str">
        <f>IF(AND(H27="N/A",H28="N/A",H29="N/A"),"N/A",ROUND(AVERAGE(H27:H29),2))</f>
        <v>N/A</v>
      </c>
      <c r="I26" s="72"/>
      <c r="J26" s="73"/>
      <c r="AP26">
        <v>3</v>
      </c>
      <c r="AQ26" t="str">
        <f>H33</f>
        <v>N/A</v>
      </c>
      <c r="AR26" t="s">
        <v>170</v>
      </c>
    </row>
    <row r="27" spans="2:44" ht="54" customHeight="1">
      <c r="B27" s="32" t="s">
        <v>63</v>
      </c>
      <c r="C27" s="33" t="s">
        <v>238</v>
      </c>
      <c r="D27" s="43" t="s">
        <v>110</v>
      </c>
      <c r="E27" s="90"/>
      <c r="F27" s="112" t="str">
        <f>IF(E27="0-Not aplicable","N/A",IF(E27="1-Emerging/Ad hoc",1,IF(E27="2-Repeatable",2,IF(E27="3-Defined",3,IF(E27="4-Managed",4,IF(E27="5-Optimized",5,"N/A"))))))</f>
        <v>N/A</v>
      </c>
      <c r="G27" s="90"/>
      <c r="H27" s="34" t="str">
        <f>IF(G27="0-Not aplicable","N/A",IF(G27="1-Emerging/Ad hoc",1,IF(G27="2-Repeatable",2,IF(G27="3-Defined",3,IF(G27="4-Managed",4,IF(G27="5-Optimized",5,"N/A"))))))</f>
        <v>N/A</v>
      </c>
      <c r="I27" s="34"/>
      <c r="J27" s="35"/>
      <c r="AP27">
        <v>4</v>
      </c>
      <c r="AQ27" t="str">
        <f>H42</f>
        <v>N/A</v>
      </c>
      <c r="AR27" t="s">
        <v>171</v>
      </c>
    </row>
    <row r="28" spans="2:44" ht="72" customHeight="1">
      <c r="B28" s="32" t="s">
        <v>64</v>
      </c>
      <c r="C28" s="33" t="s">
        <v>11</v>
      </c>
      <c r="D28" s="43" t="s">
        <v>111</v>
      </c>
      <c r="E28" s="90"/>
      <c r="F28" s="112" t="str">
        <f>IF(E28="0-Not aplicable","N/A",IF(E28="1-Emerging/Ad hoc",1,IF(E28="2-Repeatable",2,IF(E28="3-Defined",3,IF(E28="4-Managed",4,IF(E28="5-Optimized",5,"N/A"))))))</f>
        <v>N/A</v>
      </c>
      <c r="G28" s="90"/>
      <c r="H28" s="34" t="str">
        <f>IF(G28="0-Not aplicable","N/A",IF(G28="1-Emerging/Ad hoc",1,IF(G28="2-Repeatable",2,IF(G28="3-Defined",3,IF(G28="4-Managed",4,IF(G28="5-Optimized",5,"N/A"))))))</f>
        <v>N/A</v>
      </c>
      <c r="I28" s="34"/>
      <c r="J28" s="35"/>
      <c r="AP28">
        <v>5</v>
      </c>
      <c r="AQ28" t="str">
        <f>H58</f>
        <v>N/A</v>
      </c>
      <c r="AR28" t="s">
        <v>172</v>
      </c>
    </row>
    <row r="29" spans="2:44" ht="44.25" customHeight="1">
      <c r="B29" s="32" t="s">
        <v>65</v>
      </c>
      <c r="C29" s="33" t="s">
        <v>12</v>
      </c>
      <c r="D29" s="43" t="s">
        <v>112</v>
      </c>
      <c r="E29" s="90"/>
      <c r="F29" s="112" t="str">
        <f>IF(E29="0-Not aplicable","N/A",IF(E29="1-Emerging/Ad hoc",1,IF(E29="2-Repeatable",2,IF(E29="3-Defined",3,IF(E29="4-Managed",4,IF(E29="5-Optimized",5,"N/A"))))))</f>
        <v>N/A</v>
      </c>
      <c r="G29" s="90"/>
      <c r="H29" s="34" t="str">
        <f>IF(G29="0-Not aplicable","N/A",IF(G29="1-Emerging/Ad hoc",1,IF(G29="2-Repeatable",2,IF(G29="3-Defined",3,IF(G29="4-Managed",4,IF(G29="5-Optimized",5,"N/A"))))))</f>
        <v>N/A</v>
      </c>
      <c r="I29" s="34"/>
      <c r="J29" s="35"/>
    </row>
    <row r="30" spans="2:44" ht="23.25" customHeight="1">
      <c r="B30" s="62" t="s">
        <v>66</v>
      </c>
      <c r="C30" s="242" t="s">
        <v>208</v>
      </c>
      <c r="D30" s="242"/>
      <c r="E30" s="72"/>
      <c r="F30" s="106" t="str">
        <f>IF(AND(F31="N/A",F32="N/A"),"N/A",ROUND(AVERAGE(F31:F32),2))</f>
        <v>N/A</v>
      </c>
      <c r="G30" s="72"/>
      <c r="H30" s="106" t="str">
        <f>IF(AND(H31="N/A",H32="N/A"),"N/A",ROUND(AVERAGE(H31:H32),2))</f>
        <v>N/A</v>
      </c>
      <c r="I30" s="72"/>
      <c r="J30" s="73"/>
    </row>
    <row r="31" spans="2:44" ht="131.25" customHeight="1">
      <c r="B31" s="32" t="s">
        <v>67</v>
      </c>
      <c r="C31" s="33" t="s">
        <v>14</v>
      </c>
      <c r="D31" s="43" t="s">
        <v>239</v>
      </c>
      <c r="E31" s="90"/>
      <c r="F31" s="112" t="str">
        <f>IF(E31="0-Not aplicable","N/A",IF(E31="1-Emerging/Ad hoc",1,IF(E31="2-Repeatable",2,IF(E31="3-Defined",3,IF(E31="4-Managed",4,IF(E31="5-Optimized",5,"N/A"))))))</f>
        <v>N/A</v>
      </c>
      <c r="G31" s="90"/>
      <c r="H31" s="34" t="str">
        <f>IF(G31="0-Not aplicable","N/A",IF(G31="1-Emerging/Ad hoc",1,IF(G31="2-Repeatable",2,IF(G31="3-Defined",3,IF(G31="4-Managed",4,IF(G31="5-Optimized",5,"N/A"))))))</f>
        <v>N/A</v>
      </c>
      <c r="I31" s="34"/>
      <c r="J31" s="35"/>
      <c r="AQ31" t="s">
        <v>188</v>
      </c>
    </row>
    <row r="32" spans="2:44" ht="75" customHeight="1">
      <c r="B32" s="32" t="s">
        <v>68</v>
      </c>
      <c r="C32" s="33" t="s">
        <v>15</v>
      </c>
      <c r="D32" s="43" t="s">
        <v>113</v>
      </c>
      <c r="E32" s="90"/>
      <c r="F32" s="112" t="str">
        <f>IF(E32="0-Not aplicable","N/A",IF(E32="1-Emerging/Ad hoc",1,IF(E32="2-Repeatable",2,IF(E32="3-Defined",3,IF(E32="4-Managed",4,IF(E32="5-Optimized",5,"N/A"))))))</f>
        <v>N/A</v>
      </c>
      <c r="G32" s="90"/>
      <c r="H32" s="34" t="str">
        <f>IF(G32="0-Not aplicable","N/A",IF(G32="1-Emerging/Ad hoc",1,IF(G32="2-Repeatable",2,IF(G32="3-Defined",3,IF(G32="4-Managed",4,IF(G32="5-Optimized",5,"N/A"))))))</f>
        <v>N/A</v>
      </c>
      <c r="I32" s="34"/>
      <c r="J32" s="35"/>
      <c r="AP32">
        <v>1</v>
      </c>
      <c r="AQ32" t="str">
        <f>F16</f>
        <v>N/A</v>
      </c>
      <c r="AR32" t="s">
        <v>175</v>
      </c>
    </row>
    <row r="33" spans="2:44" ht="23.25" customHeight="1">
      <c r="B33" s="57" t="s">
        <v>69</v>
      </c>
      <c r="C33" s="249" t="s">
        <v>240</v>
      </c>
      <c r="D33" s="249"/>
      <c r="E33" s="76"/>
      <c r="F33" s="107" t="str">
        <f>IF(AND(F34="N/A",F38="N/A",F40="N/A"),"N/A",ROUND(AVERAGE(F34,F38,F40),2))</f>
        <v>N/A</v>
      </c>
      <c r="G33" s="76"/>
      <c r="H33" s="107" t="str">
        <f>IF(AND(H34="N/A",H38="N/A",H40="N/A"),"N/A",ROUND(AVERAGE(H34,H38,H40),2))</f>
        <v>N/A</v>
      </c>
      <c r="I33" s="76"/>
      <c r="J33" s="77"/>
      <c r="AP33">
        <v>2</v>
      </c>
      <c r="AQ33" t="str">
        <f>F19</f>
        <v>N/A</v>
      </c>
      <c r="AR33" t="s">
        <v>176</v>
      </c>
    </row>
    <row r="34" spans="2:44" ht="23.25" customHeight="1">
      <c r="B34" s="62" t="s">
        <v>70</v>
      </c>
      <c r="C34" s="242" t="s">
        <v>209</v>
      </c>
      <c r="D34" s="242"/>
      <c r="E34" s="72"/>
      <c r="F34" s="106" t="str">
        <f>IF(AND(F35="N/A",F36="N/A",F37="N/A"),"N/A",ROUND(AVERAGE(F35:F37),2))</f>
        <v>N/A</v>
      </c>
      <c r="G34" s="72"/>
      <c r="H34" s="106" t="str">
        <f>IF(AND(H35="N/A",H36="N/A",H37="N/A"),"N/A",ROUND(AVERAGE(H35:H37),2))</f>
        <v>N/A</v>
      </c>
      <c r="I34" s="72"/>
      <c r="J34" s="73"/>
      <c r="AP34">
        <v>3</v>
      </c>
      <c r="AQ34" t="str">
        <f>F22</f>
        <v>N/A</v>
      </c>
      <c r="AR34" t="s">
        <v>178</v>
      </c>
    </row>
    <row r="35" spans="2:44" ht="52.5" customHeight="1">
      <c r="B35" s="32" t="s">
        <v>76</v>
      </c>
      <c r="C35" s="33" t="s">
        <v>17</v>
      </c>
      <c r="D35" s="45" t="s">
        <v>241</v>
      </c>
      <c r="E35" s="90"/>
      <c r="F35" s="112" t="str">
        <f>IF(E35="0-Not aplicable","N/A",IF(E35="1-Emerging/Ad hoc",1,IF(E35="2-Repeatable",2,IF(E35="3-Defined",3,IF(E35="4-Managed",4,IF(E35="5-Optimized",5,"N/A"))))))</f>
        <v>N/A</v>
      </c>
      <c r="G35" s="90"/>
      <c r="H35" s="34" t="str">
        <f>IF(G35="0-Not aplicable","N/A",IF(G35="1-Emerging/Ad hoc",1,IF(G35="2-Repeatable",2,IF(G35="3-Defined",3,IF(G35="4-Managed",4,IF(G35="5-Optimized",5,"N/A"))))))</f>
        <v>N/A</v>
      </c>
      <c r="I35" s="34"/>
      <c r="J35" s="35"/>
      <c r="AP35">
        <v>4</v>
      </c>
      <c r="AQ35" t="str">
        <f>F26</f>
        <v>N/A</v>
      </c>
      <c r="AR35" t="s">
        <v>177</v>
      </c>
    </row>
    <row r="36" spans="2:44" ht="39.75" customHeight="1">
      <c r="B36" s="32" t="s">
        <v>77</v>
      </c>
      <c r="C36" s="33" t="s">
        <v>18</v>
      </c>
      <c r="D36" s="44" t="s">
        <v>218</v>
      </c>
      <c r="E36" s="90"/>
      <c r="F36" s="112" t="str">
        <f>IF(E36="0-Not aplicable","N/A",IF(E36="1-Emerging/Ad hoc",1,IF(E36="2-Repeatable",2,IF(E36="3-Defined",3,IF(E36="4-Managed",4,IF(E36="5-Optimized",5,"N/A"))))))</f>
        <v>N/A</v>
      </c>
      <c r="G36" s="90"/>
      <c r="H36" s="34" t="str">
        <f>IF(G36="0-Not aplicable","N/A",IF(G36="1-Emerging/Ad hoc",1,IF(G36="2-Repeatable",2,IF(G36="3-Defined",3,IF(G36="4-Managed",4,IF(G36="5-Optimized",5,"N/A"))))))</f>
        <v>N/A</v>
      </c>
      <c r="I36" s="34"/>
      <c r="J36" s="35"/>
      <c r="AP36">
        <v>5</v>
      </c>
      <c r="AQ36" t="str">
        <f>F30</f>
        <v>N/A</v>
      </c>
      <c r="AR36" t="s">
        <v>179</v>
      </c>
    </row>
    <row r="37" spans="2:44" ht="96.75" customHeight="1">
      <c r="B37" s="32" t="s">
        <v>78</v>
      </c>
      <c r="C37" s="33" t="s">
        <v>155</v>
      </c>
      <c r="D37" s="42" t="s">
        <v>245</v>
      </c>
      <c r="E37" s="90"/>
      <c r="F37" s="112" t="str">
        <f>IF(E37="0-Not aplicable","N/A",IF(E37="1-Emerging/Ad hoc",1,IF(E37="2-Repeatable",2,IF(E37="3-Defined",3,IF(E37="4-Managed",4,IF(E37="5-Optimized",5,"N/A"))))))</f>
        <v>N/A</v>
      </c>
      <c r="G37" s="90"/>
      <c r="H37" s="34" t="str">
        <f>IF(G37="0-Not aplicable","N/A",IF(G37="1-Emerging/Ad hoc",1,IF(G37="2-Repeatable",2,IF(G37="3-Defined",3,IF(G37="4-Managed",4,IF(G37="5-Optimized",5,"N/A"))))))</f>
        <v>N/A</v>
      </c>
      <c r="I37" s="34"/>
      <c r="J37" s="35"/>
      <c r="AP37">
        <v>6</v>
      </c>
      <c r="AQ37" t="str">
        <f>F34</f>
        <v>N/A</v>
      </c>
      <c r="AR37" t="s">
        <v>180</v>
      </c>
    </row>
    <row r="38" spans="2:44" ht="22.5" customHeight="1">
      <c r="B38" s="62" t="s">
        <v>71</v>
      </c>
      <c r="C38" s="242" t="s">
        <v>210</v>
      </c>
      <c r="D38" s="242"/>
      <c r="E38" s="72"/>
      <c r="F38" s="106" t="str">
        <f>F39</f>
        <v>N/A</v>
      </c>
      <c r="G38" s="72"/>
      <c r="H38" s="106" t="str">
        <f>H39</f>
        <v>N/A</v>
      </c>
      <c r="I38" s="72"/>
      <c r="J38" s="73"/>
      <c r="AP38">
        <v>7</v>
      </c>
      <c r="AQ38" t="str">
        <f>F38</f>
        <v>N/A</v>
      </c>
      <c r="AR38" t="s">
        <v>181</v>
      </c>
    </row>
    <row r="39" spans="2:44" ht="47.25" customHeight="1">
      <c r="B39" s="32" t="s">
        <v>72</v>
      </c>
      <c r="C39" s="33" t="s">
        <v>256</v>
      </c>
      <c r="D39" s="43" t="s">
        <v>156</v>
      </c>
      <c r="E39" s="90"/>
      <c r="F39" s="112" t="str">
        <f>IF(E39="0-Not aplicable","N/A",IF(E39="1-Emerging/Ad hoc",1,IF(E39="2-Repeatable",2,IF(E39="3-Defined",3,IF(E39="4-Managed",4,IF(E39="5-Optimized",5,"N/A"))))))</f>
        <v>N/A</v>
      </c>
      <c r="G39" s="90"/>
      <c r="H39" s="34" t="str">
        <f>IF(G39="0-Not aplicable","N/A",IF(G39="1-Emerging/Ad hoc",1,IF(G39="2-Repeatable",2,IF(G39="3-Defined",3,IF(G39="4-Managed",4,IF(G39="5-Optimized",5,"N/A"))))))</f>
        <v>N/A</v>
      </c>
      <c r="I39" s="34"/>
      <c r="J39" s="35"/>
      <c r="AP39">
        <v>8</v>
      </c>
      <c r="AQ39" t="str">
        <f>F40</f>
        <v>N/A</v>
      </c>
      <c r="AR39" t="s">
        <v>182</v>
      </c>
    </row>
    <row r="40" spans="2:44" ht="23.25" customHeight="1">
      <c r="B40" s="62" t="s">
        <v>73</v>
      </c>
      <c r="C40" s="242" t="s">
        <v>21</v>
      </c>
      <c r="D40" s="242"/>
      <c r="E40" s="72"/>
      <c r="F40" s="106" t="str">
        <f>F41</f>
        <v>N/A</v>
      </c>
      <c r="G40" s="72"/>
      <c r="H40" s="106" t="str">
        <f>H41</f>
        <v>N/A</v>
      </c>
      <c r="I40" s="72"/>
      <c r="J40" s="73"/>
      <c r="AP40">
        <v>9</v>
      </c>
      <c r="AQ40" t="str">
        <f>F43</f>
        <v>N/A</v>
      </c>
      <c r="AR40" t="s">
        <v>183</v>
      </c>
    </row>
    <row r="41" spans="2:44" ht="81.75" customHeight="1">
      <c r="B41" s="32" t="s">
        <v>74</v>
      </c>
      <c r="C41" s="33" t="s">
        <v>22</v>
      </c>
      <c r="D41" s="43" t="s">
        <v>242</v>
      </c>
      <c r="E41" s="90"/>
      <c r="F41" s="112" t="str">
        <f>IF(E41="0-Not aplicable","N/A",IF(E41="1-Emerging/Ad hoc",1,IF(E41="2-Repeatable",2,IF(E41="3-Defined",3,IF(E41="4-Managed",4,IF(E41="5-Optimized",5,"N/A"))))))</f>
        <v>N/A</v>
      </c>
      <c r="G41" s="90"/>
      <c r="H41" s="34" t="str">
        <f>IF(G41="0-Not aplicable","N/A",IF(G41="1-Emerging/Ad hoc",1,IF(G41="2-Repeatable",2,IF(G41="3-Defined",3,IF(G41="4-Managed",4,IF(G41="5-Optimized",5,"N/A"))))))</f>
        <v>N/A</v>
      </c>
      <c r="I41" s="34"/>
      <c r="J41" s="35"/>
      <c r="AP41">
        <v>10</v>
      </c>
      <c r="AQ41" t="str">
        <f>F47</f>
        <v>N/A</v>
      </c>
      <c r="AR41" t="s">
        <v>184</v>
      </c>
    </row>
    <row r="42" spans="2:44" ht="23.25" customHeight="1">
      <c r="B42" s="57" t="s">
        <v>75</v>
      </c>
      <c r="C42" s="249" t="s">
        <v>201</v>
      </c>
      <c r="D42" s="249"/>
      <c r="E42" s="76"/>
      <c r="F42" s="107" t="str">
        <f>IF(AND(F43="N/A",F47="N/A",F53="N/A"),"N/A",ROUND(AVERAGE(F43,F47,F53),2))</f>
        <v>N/A</v>
      </c>
      <c r="G42" s="76"/>
      <c r="H42" s="107" t="str">
        <f>IF(AND(H43="N/A",H47="N/A",H53="N/A"),"N/A",ROUND(AVERAGE(H43,H47,H53),2))</f>
        <v>N/A</v>
      </c>
      <c r="I42" s="76"/>
      <c r="J42" s="77"/>
      <c r="AP42">
        <v>11</v>
      </c>
      <c r="AQ42" t="str">
        <f>F53</f>
        <v>N/A</v>
      </c>
      <c r="AR42" t="s">
        <v>185</v>
      </c>
    </row>
    <row r="43" spans="2:44" ht="23.25" customHeight="1">
      <c r="B43" s="65" t="s">
        <v>79</v>
      </c>
      <c r="C43" s="242" t="s">
        <v>211</v>
      </c>
      <c r="D43" s="242"/>
      <c r="E43" s="74"/>
      <c r="F43" s="70" t="str">
        <f>IF(AND(F44="N/A",F45="N/A",F46="N/A"),"N/A",ROUND(AVERAGE(F44:F46),2))</f>
        <v>N/A</v>
      </c>
      <c r="G43" s="74"/>
      <c r="H43" s="70" t="str">
        <f>IF(AND(H44="N/A",H45="N/A",H46="N/A"),"N/A",ROUND(AVERAGE(H44:H46),2))</f>
        <v>N/A</v>
      </c>
      <c r="I43" s="74"/>
      <c r="J43" s="75"/>
      <c r="AP43">
        <v>12</v>
      </c>
      <c r="AQ43" t="str">
        <f>F59</f>
        <v>N/A</v>
      </c>
      <c r="AR43" t="s">
        <v>186</v>
      </c>
    </row>
    <row r="44" spans="2:44" ht="53.25" customHeight="1">
      <c r="B44" s="32" t="s">
        <v>95</v>
      </c>
      <c r="C44" s="33" t="s">
        <v>25</v>
      </c>
      <c r="D44" s="43" t="s">
        <v>157</v>
      </c>
      <c r="E44" s="90"/>
      <c r="F44" s="112" t="str">
        <f>IF(E44="0-Not aplicable","N/A",IF(E44="1-Emerging/Ad hoc",1,IF(E44="2-Repeatable",2,IF(E44="3-Defined",3,IF(E44="4-Managed",4,IF(E44="5-Optimized",5,"N/A"))))))</f>
        <v>N/A</v>
      </c>
      <c r="G44" s="90"/>
      <c r="H44" s="34" t="str">
        <f>IF(G44="0-Not aplicable","N/A",IF(G44="1-Emerging/Ad hoc",1,IF(G44="2-Repeatable",2,IF(G44="3-Defined",3,IF(G44="4-Managed",4,IF(G44="5-Optimized",5,"N/A"))))))</f>
        <v>N/A</v>
      </c>
      <c r="I44" s="34"/>
      <c r="J44" s="35"/>
      <c r="AP44">
        <v>13</v>
      </c>
      <c r="AQ44" t="str">
        <f>F62</f>
        <v>N/A</v>
      </c>
      <c r="AR44" t="s">
        <v>187</v>
      </c>
    </row>
    <row r="45" spans="2:44" ht="54" customHeight="1">
      <c r="B45" s="32" t="s">
        <v>96</v>
      </c>
      <c r="C45" s="33" t="s">
        <v>163</v>
      </c>
      <c r="D45" s="44" t="s">
        <v>251</v>
      </c>
      <c r="E45" s="90"/>
      <c r="F45" s="112" t="str">
        <f>IF(E45="0-Not aplicable","N/A",IF(E45="1-Emerging/Ad hoc",1,IF(E45="2-Repeatable",2,IF(E45="3-Defined",3,IF(E45="4-Managed",4,IF(E45="5-Optimized",5,"N/A"))))))</f>
        <v>N/A</v>
      </c>
      <c r="G45" s="90"/>
      <c r="H45" s="34" t="str">
        <f>IF(G45="0-Not aplicable","N/A",IF(G45="1-Emerging/Ad hoc",1,IF(G45="2-Repeatable",2,IF(G45="3-Defined",3,IF(G45="4-Managed",4,IF(G45="5-Optimized",5,"N/A"))))))</f>
        <v>N/A</v>
      </c>
      <c r="I45" s="34"/>
      <c r="J45" s="35"/>
    </row>
    <row r="46" spans="2:44" ht="92.25" customHeight="1">
      <c r="B46" s="32" t="s">
        <v>97</v>
      </c>
      <c r="C46" s="33" t="s">
        <v>27</v>
      </c>
      <c r="D46" s="43" t="s">
        <v>252</v>
      </c>
      <c r="E46" s="90"/>
      <c r="F46" s="112" t="str">
        <f>IF(E46="0-Not aplicable","N/A",IF(E46="1-Emerging/Ad hoc",1,IF(E46="2-Repeatable",2,IF(E46="3-Defined",3,IF(E46="4-Managed",4,IF(E46="5-Optimized",5,"N/A"))))))</f>
        <v>N/A</v>
      </c>
      <c r="G46" s="90"/>
      <c r="H46" s="34" t="str">
        <f>IF(G46="0-Not aplicable","N/A",IF(G46="1-Emerging/Ad hoc",1,IF(G46="2-Repeatable",2,IF(G46="3-Defined",3,IF(G46="4-Managed",4,IF(G46="5-Optimized",5,"N/A"))))))</f>
        <v>N/A</v>
      </c>
      <c r="I46" s="34"/>
      <c r="J46" s="35"/>
      <c r="AQ46" t="s">
        <v>189</v>
      </c>
    </row>
    <row r="47" spans="2:44" ht="23.25" customHeight="1">
      <c r="B47" s="62" t="s">
        <v>80</v>
      </c>
      <c r="C47" s="242" t="s">
        <v>243</v>
      </c>
      <c r="D47" s="242"/>
      <c r="E47" s="72"/>
      <c r="F47" s="106" t="str">
        <f>IF(AND(F48="N/A",F49="N/A",F50="N/A",F51="N/A",F52="N/A"),"N/A",ROUND(AVERAGE(F48:F52),2))</f>
        <v>N/A</v>
      </c>
      <c r="G47" s="72"/>
      <c r="H47" s="106" t="str">
        <f>IF(AND(H48="N/A",H49="N/A",H50="N/A",H51="N/A",H52="N/A"),"N/A",ROUND(AVERAGE(H48:H52),2))</f>
        <v>N/A</v>
      </c>
      <c r="I47" s="72"/>
      <c r="J47" s="73"/>
      <c r="AP47">
        <v>1</v>
      </c>
      <c r="AQ47" t="str">
        <f>H16</f>
        <v>N/A</v>
      </c>
      <c r="AR47" t="s">
        <v>175</v>
      </c>
    </row>
    <row r="48" spans="2:44" ht="72.75" customHeight="1">
      <c r="B48" s="32" t="s">
        <v>98</v>
      </c>
      <c r="C48" s="33" t="s">
        <v>29</v>
      </c>
      <c r="D48" s="44" t="s">
        <v>253</v>
      </c>
      <c r="E48" s="90"/>
      <c r="F48" s="112" t="str">
        <f>IF(E48="0-Not aplicable","N/A",IF(E48="1-Emerging/Ad hoc",1,IF(E48="2-Repeatable",2,IF(E48="3-Defined",3,IF(E48="4-Managed",4,IF(E48="5-Optimized",5,"N/A"))))))</f>
        <v>N/A</v>
      </c>
      <c r="G48" s="90"/>
      <c r="H48" s="34" t="str">
        <f>IF(G48="0-Not aplicable","N/A",IF(G48="1-Emerging/Ad hoc",1,IF(G48="2-Repeatable",2,IF(G48="3-Defined",3,IF(G48="4-Managed",4,IF(G48="5-Optimized",5,"N/A"))))))</f>
        <v>N/A</v>
      </c>
      <c r="I48" s="34"/>
      <c r="J48" s="35"/>
      <c r="AP48">
        <v>2</v>
      </c>
      <c r="AQ48" t="str">
        <f>H19</f>
        <v>N/A</v>
      </c>
      <c r="AR48" t="s">
        <v>176</v>
      </c>
    </row>
    <row r="49" spans="2:44" ht="126.75" customHeight="1">
      <c r="B49" s="32" t="s">
        <v>99</v>
      </c>
      <c r="C49" s="33" t="s">
        <v>30</v>
      </c>
      <c r="D49" s="44" t="s">
        <v>244</v>
      </c>
      <c r="E49" s="90"/>
      <c r="F49" s="112" t="str">
        <f>IF(E49="0-Not aplicable","N/A",IF(E49="1-Emerging/Ad hoc",1,IF(E49="2-Repeatable",2,IF(E49="3-Defined",3,IF(E49="4-Managed",4,IF(E49="5-Optimized",5,"N/A"))))))</f>
        <v>N/A</v>
      </c>
      <c r="G49" s="90"/>
      <c r="H49" s="34" t="str">
        <f>IF(G49="0-Not aplicable","N/A",IF(G49="1-Emerging/Ad hoc",1,IF(G49="2-Repeatable",2,IF(G49="3-Defined",3,IF(G49="4-Managed",4,IF(G49="5-Optimized",5,"N/A"))))))</f>
        <v>N/A</v>
      </c>
      <c r="I49" s="34"/>
      <c r="J49" s="35"/>
      <c r="AP49">
        <v>3</v>
      </c>
      <c r="AQ49" t="str">
        <f>H22</f>
        <v>N/A</v>
      </c>
      <c r="AR49" t="s">
        <v>178</v>
      </c>
    </row>
    <row r="50" spans="2:44" ht="36.75" customHeight="1">
      <c r="B50" s="32" t="s">
        <v>100</v>
      </c>
      <c r="C50" s="33" t="s">
        <v>31</v>
      </c>
      <c r="D50" s="44" t="s">
        <v>219</v>
      </c>
      <c r="E50" s="90"/>
      <c r="F50" s="112" t="str">
        <f>IF(E50="0-Not aplicable","N/A",IF(E50="1-Emerging/Ad hoc",1,IF(E50="2-Repeatable",2,IF(E50="3-Defined",3,IF(E50="4-Managed",4,IF(E50="5-Optimized",5,"N/A"))))))</f>
        <v>N/A</v>
      </c>
      <c r="G50" s="90"/>
      <c r="H50" s="34" t="str">
        <f>IF(G50="0-Not aplicable","N/A",IF(G50="1-Emerging/Ad hoc",1,IF(G50="2-Repeatable",2,IF(G50="3-Defined",3,IF(G50="4-Managed",4,IF(G50="5-Optimized",5,"N/A"))))))</f>
        <v>N/A</v>
      </c>
      <c r="I50" s="34"/>
      <c r="J50" s="35"/>
      <c r="AP50">
        <v>4</v>
      </c>
      <c r="AQ50" t="str">
        <f>H26</f>
        <v>N/A</v>
      </c>
      <c r="AR50" t="s">
        <v>177</v>
      </c>
    </row>
    <row r="51" spans="2:44" ht="36" customHeight="1">
      <c r="B51" s="32" t="s">
        <v>101</v>
      </c>
      <c r="C51" s="33" t="s">
        <v>32</v>
      </c>
      <c r="D51" s="44" t="s">
        <v>223</v>
      </c>
      <c r="E51" s="90"/>
      <c r="F51" s="112" t="str">
        <f>IF(E51="0-Not aplicable","N/A",IF(E51="1-Emerging/Ad hoc",1,IF(E51="2-Repeatable",2,IF(E51="3-Defined",3,IF(E51="4-Managed",4,IF(E51="5-Optimized",5,"N/A"))))))</f>
        <v>N/A</v>
      </c>
      <c r="G51" s="90"/>
      <c r="H51" s="34" t="str">
        <f>IF(G51="0-Not aplicable","N/A",IF(G51="1-Emerging/Ad hoc",1,IF(G51="2-Repeatable",2,IF(G51="3-Defined",3,IF(G51="4-Managed",4,IF(G51="5-Optimized",5,"N/A"))))))</f>
        <v>N/A</v>
      </c>
      <c r="I51" s="34"/>
      <c r="J51" s="35"/>
      <c r="AP51">
        <v>5</v>
      </c>
      <c r="AQ51" t="str">
        <f>H30</f>
        <v>N/A</v>
      </c>
      <c r="AR51" t="s">
        <v>179</v>
      </c>
    </row>
    <row r="52" spans="2:44" ht="96.75" customHeight="1">
      <c r="B52" s="32" t="s">
        <v>102</v>
      </c>
      <c r="C52" s="33" t="s">
        <v>33</v>
      </c>
      <c r="D52" s="42" t="s">
        <v>254</v>
      </c>
      <c r="E52" s="90"/>
      <c r="F52" s="112" t="str">
        <f>IF(E52="0-Not aplicable","N/A",IF(E52="1-Emerging/Ad hoc",1,IF(E52="2-Repeatable",2,IF(E52="3-Defined",3,IF(E52="4-Managed",4,IF(E52="5-Optimized",5,"N/A"))))))</f>
        <v>N/A</v>
      </c>
      <c r="G52" s="90"/>
      <c r="H52" s="34" t="str">
        <f>IF(G52="0-Not aplicable","N/A",IF(G52="1-Emerging/Ad hoc",1,IF(G52="2-Repeatable",2,IF(G52="3-Defined",3,IF(G52="4-Managed",4,IF(G52="5-Optimized",5,"N/A"))))))</f>
        <v>N/A</v>
      </c>
      <c r="I52" s="34"/>
      <c r="J52" s="35"/>
      <c r="AP52">
        <v>6</v>
      </c>
      <c r="AQ52" t="str">
        <f>H34</f>
        <v>N/A</v>
      </c>
      <c r="AR52" t="s">
        <v>180</v>
      </c>
    </row>
    <row r="53" spans="2:44" ht="23.25" customHeight="1">
      <c r="B53" s="62" t="s">
        <v>81</v>
      </c>
      <c r="C53" s="242" t="s">
        <v>213</v>
      </c>
      <c r="D53" s="242"/>
      <c r="E53" s="72"/>
      <c r="F53" s="106" t="str">
        <f>IF(AND(F54="N/A",F55="N/A",F56="N/A",F57="N/A"),"N/A",ROUND(AVERAGE(F54:F57),2))</f>
        <v>N/A</v>
      </c>
      <c r="G53" s="72"/>
      <c r="H53" s="106" t="str">
        <f>IF(AND(H54="N/A",H55="N/A",H56="N/A",H57="N/A"),"N/A",ROUND(AVERAGE(H54:H57),2))</f>
        <v>N/A</v>
      </c>
      <c r="I53" s="72"/>
      <c r="J53" s="73"/>
      <c r="AP53">
        <v>7</v>
      </c>
      <c r="AQ53" t="str">
        <f>H38</f>
        <v>N/A</v>
      </c>
      <c r="AR53" t="s">
        <v>181</v>
      </c>
    </row>
    <row r="54" spans="2:44" ht="24" customHeight="1">
      <c r="B54" s="32" t="s">
        <v>103</v>
      </c>
      <c r="C54" s="33" t="s">
        <v>35</v>
      </c>
      <c r="D54" s="44" t="s">
        <v>158</v>
      </c>
      <c r="E54" s="90"/>
      <c r="F54" s="112" t="str">
        <f>IF(E54="0-Not aplicable","N/A",IF(E54="1-Emerging/Ad hoc",1,IF(E54="2-Repeatable",2,IF(E54="3-Defined",3,IF(E54="4-Managed",4,IF(E54="5-Optimized",5,"N/A"))))))</f>
        <v>N/A</v>
      </c>
      <c r="G54" s="90"/>
      <c r="H54" s="34" t="str">
        <f>IF(G54="0-Not aplicable","N/A",IF(G54="1-Emerging/Ad hoc",1,IF(G54="2-Repeatable",2,IF(G54="3-Defined",3,IF(G54="4-Managed",4,IF(G54="5-Optimized",5,"N/A"))))))</f>
        <v>N/A</v>
      </c>
      <c r="I54" s="34"/>
      <c r="J54" s="35"/>
      <c r="AP54">
        <v>8</v>
      </c>
      <c r="AQ54" t="str">
        <f>H40</f>
        <v>N/A</v>
      </c>
      <c r="AR54" t="s">
        <v>182</v>
      </c>
    </row>
    <row r="55" spans="2:44" ht="36" customHeight="1">
      <c r="B55" s="32" t="s">
        <v>104</v>
      </c>
      <c r="C55" s="33" t="s">
        <v>36</v>
      </c>
      <c r="D55" s="44" t="s">
        <v>159</v>
      </c>
      <c r="E55" s="90"/>
      <c r="F55" s="112" t="str">
        <f>IF(E55="0-Not aplicable","N/A",IF(E55="1-Emerging/Ad hoc",1,IF(E55="2-Repeatable",2,IF(E55="3-Defined",3,IF(E55="4-Managed",4,IF(E55="5-Optimized",5,"N/A"))))))</f>
        <v>N/A</v>
      </c>
      <c r="G55" s="90"/>
      <c r="H55" s="34" t="str">
        <f>IF(G55="0-Not aplicable","N/A",IF(G55="1-Emerging/Ad hoc",1,IF(G55="2-Repeatable",2,IF(G55="3-Defined",3,IF(G55="4-Managed",4,IF(G55="5-Optimized",5,"N/A"))))))</f>
        <v>N/A</v>
      </c>
      <c r="I55" s="34"/>
      <c r="J55" s="35"/>
      <c r="AP55">
        <v>9</v>
      </c>
      <c r="AQ55" t="str">
        <f>H43</f>
        <v>N/A</v>
      </c>
      <c r="AR55" t="s">
        <v>183</v>
      </c>
    </row>
    <row r="56" spans="2:44" ht="49.5">
      <c r="B56" s="32" t="s">
        <v>105</v>
      </c>
      <c r="C56" s="33" t="s">
        <v>37</v>
      </c>
      <c r="D56" s="44" t="s">
        <v>160</v>
      </c>
      <c r="E56" s="90"/>
      <c r="F56" s="112" t="str">
        <f>IF(E56="0-Not aplicable","N/A",IF(E56="1-Emerging/Ad hoc",1,IF(E56="2-Repeatable",2,IF(E56="3-Defined",3,IF(E56="4-Managed",4,IF(E56="5-Optimized",5,"N/A"))))))</f>
        <v>N/A</v>
      </c>
      <c r="G56" s="90"/>
      <c r="H56" s="34" t="str">
        <f>IF(G56="0-Not aplicable","N/A",IF(G56="1-Emerging/Ad hoc",1,IF(G56="2-Repeatable",2,IF(G56="3-Defined",3,IF(G56="4-Managed",4,IF(G56="5-Optimized",5,"N/A"))))))</f>
        <v>N/A</v>
      </c>
      <c r="I56" s="34"/>
      <c r="J56" s="35"/>
      <c r="AP56">
        <v>10</v>
      </c>
      <c r="AQ56" t="str">
        <f>H47</f>
        <v>N/A</v>
      </c>
      <c r="AR56" t="s">
        <v>184</v>
      </c>
    </row>
    <row r="57" spans="2:44" ht="86.25" customHeight="1">
      <c r="B57" s="32" t="s">
        <v>106</v>
      </c>
      <c r="C57" s="33" t="s">
        <v>38</v>
      </c>
      <c r="D57" s="43" t="s">
        <v>114</v>
      </c>
      <c r="E57" s="90"/>
      <c r="F57" s="112" t="str">
        <f>IF(E57="0-Not aplicable","N/A",IF(E57="1-Emerging/Ad hoc",1,IF(E57="2-Repeatable",2,IF(E57="3-Defined",3,IF(E57="4-Managed",4,IF(E57="5-Optimized",5,"N/A"))))))</f>
        <v>N/A</v>
      </c>
      <c r="G57" s="90"/>
      <c r="H57" s="34" t="str">
        <f>IF(G57="0-Not aplicable","N/A",IF(G57="1-Emerging/Ad hoc",1,IF(G57="2-Repeatable",2,IF(G57="3-Defined",3,IF(G57="4-Managed",4,IF(G57="5-Optimized",5,"N/A"))))))</f>
        <v>N/A</v>
      </c>
      <c r="I57" s="34"/>
      <c r="J57" s="35"/>
      <c r="AP57">
        <v>11</v>
      </c>
      <c r="AQ57" t="str">
        <f>H53</f>
        <v>N/A</v>
      </c>
      <c r="AR57" t="s">
        <v>185</v>
      </c>
    </row>
    <row r="58" spans="2:44" ht="23.25" customHeight="1">
      <c r="B58" s="57" t="s">
        <v>82</v>
      </c>
      <c r="C58" s="249" t="s">
        <v>202</v>
      </c>
      <c r="D58" s="249"/>
      <c r="E58" s="76"/>
      <c r="F58" s="107" t="str">
        <f>IF(AND(F59="N/A",F62="N/A"),"N/A",ROUND(AVERAGE(F59,F62),2))</f>
        <v>N/A</v>
      </c>
      <c r="G58" s="76"/>
      <c r="H58" s="107" t="str">
        <f>IF(AND(H59="N/A",H62="N/A"),"N/A",ROUND(AVERAGE(H59,H62),2))</f>
        <v>N/A</v>
      </c>
      <c r="I58" s="76"/>
      <c r="J58" s="77"/>
      <c r="AP58">
        <v>12</v>
      </c>
      <c r="AQ58" t="str">
        <f>H59</f>
        <v>N/A</v>
      </c>
      <c r="AR58" t="s">
        <v>186</v>
      </c>
    </row>
    <row r="59" spans="2:44" ht="23.25" customHeight="1">
      <c r="B59" s="62" t="s">
        <v>83</v>
      </c>
      <c r="C59" s="242" t="s">
        <v>214</v>
      </c>
      <c r="D59" s="242"/>
      <c r="E59" s="72"/>
      <c r="F59" s="106" t="str">
        <f>IF(AND(F60="N/A",F61="N/A"),"N/A",ROUND(AVERAGE(F60:F61),2))</f>
        <v>N/A</v>
      </c>
      <c r="G59" s="72"/>
      <c r="H59" s="106" t="str">
        <f>IF(AND(H60="N/A",H61="N/A"),"N/A",ROUND(AVERAGE(H60:H61),2))</f>
        <v>N/A</v>
      </c>
      <c r="I59" s="72"/>
      <c r="J59" s="73"/>
      <c r="AP59">
        <v>13</v>
      </c>
      <c r="AQ59" t="str">
        <f>H62</f>
        <v>N/A</v>
      </c>
      <c r="AR59" t="s">
        <v>187</v>
      </c>
    </row>
    <row r="60" spans="2:44" ht="69.75" customHeight="1">
      <c r="B60" s="32" t="s">
        <v>84</v>
      </c>
      <c r="C60" s="33" t="s">
        <v>41</v>
      </c>
      <c r="D60" s="42" t="s">
        <v>161</v>
      </c>
      <c r="E60" s="90"/>
      <c r="F60" s="112" t="str">
        <f>IF(E60="0-Not aplicable","N/A",IF(E60="1-Emerging/Ad hoc",1,IF(E60="2-Repeatable",2,IF(E60="3-Defined",3,IF(E60="4-Managed",4,IF(E60="5-Optimized",5,"N/A"))))))</f>
        <v>N/A</v>
      </c>
      <c r="G60" s="90"/>
      <c r="H60" s="34" t="str">
        <f>IF(G60="0-Not aplicable","N/A",IF(G60="1-Emerging/Ad hoc",1,IF(G60="2-Repeatable",2,IF(G60="3-Defined",3,IF(G60="4-Managed",4,IF(G60="5-Optimized",5,"N/A"))))))</f>
        <v>N/A</v>
      </c>
      <c r="I60" s="34"/>
      <c r="J60" s="36"/>
    </row>
    <row r="61" spans="2:44" ht="72" customHeight="1">
      <c r="B61" s="32" t="s">
        <v>115</v>
      </c>
      <c r="C61" s="33" t="s">
        <v>42</v>
      </c>
      <c r="D61" s="43" t="s">
        <v>220</v>
      </c>
      <c r="E61" s="90"/>
      <c r="F61" s="112" t="str">
        <f>IF(E61="0-Not aplicable","N/A",IF(E61="1-Emerging/Ad hoc",1,IF(E61="2-Repeatable",2,IF(E61="3-Defined",3,IF(E61="4-Managed",4,IF(E61="5-Optimized",5,"N/A"))))))</f>
        <v>N/A</v>
      </c>
      <c r="G61" s="90"/>
      <c r="H61" s="34" t="str">
        <f>IF(G61="0-Not aplicable","N/A",IF(G61="1-Emerging/Ad hoc",1,IF(G61="2-Repeatable",2,IF(G61="3-Defined",3,IF(G61="4-Managed",4,IF(G61="5-Optimized",5,"N/A"))))))</f>
        <v>N/A</v>
      </c>
      <c r="I61" s="34"/>
      <c r="J61" s="36"/>
    </row>
    <row r="62" spans="2:44" ht="23.25" customHeight="1">
      <c r="B62" s="62" t="s">
        <v>85</v>
      </c>
      <c r="C62" s="242" t="s">
        <v>215</v>
      </c>
      <c r="D62" s="242"/>
      <c r="E62" s="72"/>
      <c r="F62" s="106" t="str">
        <f>IF(AND(F63="N/A",F64="N/A",F65="N/A",F66="N/A",F67="N/A",F68="N/A",F69="N/A",F70="N/A",F71="N/A"),"N/A",ROUND(AVERAGE(F63:F71),2))</f>
        <v>N/A</v>
      </c>
      <c r="G62" s="72"/>
      <c r="H62" s="106" t="str">
        <f>IF(AND(H63="N/A",H64="N/A",H65="N/A",H66="N/A",H67="N/A",H68="N/A",H69="N/A",H70="N/A",H71="N/A"),"N/A",ROUND(AVERAGE(H63:H71),2))</f>
        <v>N/A</v>
      </c>
      <c r="I62" s="72"/>
      <c r="J62" s="73"/>
    </row>
    <row r="63" spans="2:44" ht="69" customHeight="1">
      <c r="B63" s="32" t="s">
        <v>86</v>
      </c>
      <c r="C63" s="33" t="s">
        <v>221</v>
      </c>
      <c r="D63" s="42" t="s">
        <v>116</v>
      </c>
      <c r="E63" s="90"/>
      <c r="F63" s="112" t="str">
        <f t="shared" ref="F63:F71" si="0">IF(E63="0-Not aplicable","N/A",IF(E63="1-Emerging/Ad hoc",1,IF(E63="2-Repeatable",2,IF(E63="3-Defined",3,IF(E63="4-Managed",4,IF(E63="5-Optimized",5,"N/A"))))))</f>
        <v>N/A</v>
      </c>
      <c r="G63" s="90"/>
      <c r="H63" s="34" t="str">
        <f t="shared" ref="H63:H71" si="1">IF(G63="0-Not aplicable","N/A",IF(G63="1-Emerging/Ad hoc",1,IF(G63="2-Repeatable",2,IF(G63="3-Defined",3,IF(G63="4-Managed",4,IF(G63="5-Optimized",5,"N/A"))))))</f>
        <v>N/A</v>
      </c>
      <c r="I63" s="34"/>
      <c r="J63" s="35"/>
    </row>
    <row r="64" spans="2:44" ht="56.25" customHeight="1">
      <c r="B64" s="32" t="s">
        <v>87</v>
      </c>
      <c r="C64" s="33" t="s">
        <v>45</v>
      </c>
      <c r="D64" s="43" t="s">
        <v>164</v>
      </c>
      <c r="E64" s="90"/>
      <c r="F64" s="112" t="str">
        <f t="shared" si="0"/>
        <v>N/A</v>
      </c>
      <c r="G64" s="90"/>
      <c r="H64" s="34" t="str">
        <f t="shared" si="1"/>
        <v>N/A</v>
      </c>
      <c r="I64" s="34"/>
      <c r="J64" s="35"/>
    </row>
    <row r="65" spans="2:10" ht="65.099999999999994" customHeight="1">
      <c r="B65" s="32" t="s">
        <v>88</v>
      </c>
      <c r="C65" s="33" t="s">
        <v>46</v>
      </c>
      <c r="D65" s="43" t="s">
        <v>162</v>
      </c>
      <c r="E65" s="90"/>
      <c r="F65" s="112" t="str">
        <f t="shared" si="0"/>
        <v>N/A</v>
      </c>
      <c r="G65" s="90"/>
      <c r="H65" s="34" t="str">
        <f t="shared" si="1"/>
        <v>N/A</v>
      </c>
      <c r="I65" s="34"/>
      <c r="J65" s="35"/>
    </row>
    <row r="66" spans="2:10" ht="53.25" customHeight="1">
      <c r="B66" s="32" t="s">
        <v>89</v>
      </c>
      <c r="C66" s="33" t="s">
        <v>48</v>
      </c>
      <c r="D66" s="42" t="s">
        <v>246</v>
      </c>
      <c r="E66" s="90"/>
      <c r="F66" s="112" t="str">
        <f t="shared" si="0"/>
        <v>N/A</v>
      </c>
      <c r="G66" s="90"/>
      <c r="H66" s="34" t="str">
        <f t="shared" si="1"/>
        <v>N/A</v>
      </c>
      <c r="I66" s="34"/>
      <c r="J66" s="35"/>
    </row>
    <row r="67" spans="2:10" ht="70.5" customHeight="1">
      <c r="B67" s="32" t="s">
        <v>90</v>
      </c>
      <c r="C67" s="33" t="s">
        <v>47</v>
      </c>
      <c r="D67" s="42" t="s">
        <v>247</v>
      </c>
      <c r="E67" s="91"/>
      <c r="F67" s="112" t="str">
        <f t="shared" si="0"/>
        <v>N/A</v>
      </c>
      <c r="G67" s="90"/>
      <c r="H67" s="34" t="str">
        <f t="shared" si="1"/>
        <v>N/A</v>
      </c>
      <c r="I67" s="34"/>
      <c r="J67" s="36"/>
    </row>
    <row r="68" spans="2:10" ht="36.75" customHeight="1">
      <c r="B68" s="32" t="s">
        <v>91</v>
      </c>
      <c r="C68" s="33" t="s">
        <v>49</v>
      </c>
      <c r="D68" s="46" t="s">
        <v>165</v>
      </c>
      <c r="E68" s="92"/>
      <c r="F68" s="112" t="str">
        <f t="shared" si="0"/>
        <v>N/A</v>
      </c>
      <c r="G68" s="90"/>
      <c r="H68" s="34" t="str">
        <f t="shared" si="1"/>
        <v>N/A</v>
      </c>
      <c r="I68" s="34"/>
      <c r="J68" s="36"/>
    </row>
    <row r="69" spans="2:10" ht="23.25" customHeight="1">
      <c r="B69" s="32" t="s">
        <v>92</v>
      </c>
      <c r="C69" s="33" t="s">
        <v>50</v>
      </c>
      <c r="D69" s="42" t="s">
        <v>117</v>
      </c>
      <c r="E69" s="92"/>
      <c r="F69" s="112" t="str">
        <f t="shared" si="0"/>
        <v>N/A</v>
      </c>
      <c r="G69" s="90"/>
      <c r="H69" s="34" t="str">
        <f t="shared" si="1"/>
        <v>N/A</v>
      </c>
      <c r="I69" s="34"/>
      <c r="J69" s="36"/>
    </row>
    <row r="70" spans="2:10" ht="51" customHeight="1">
      <c r="B70" s="32" t="s">
        <v>93</v>
      </c>
      <c r="C70" s="33" t="s">
        <v>51</v>
      </c>
      <c r="D70" s="43" t="s">
        <v>118</v>
      </c>
      <c r="E70" s="92"/>
      <c r="F70" s="112" t="str">
        <f t="shared" si="0"/>
        <v>N/A</v>
      </c>
      <c r="G70" s="90"/>
      <c r="H70" s="34" t="str">
        <f t="shared" si="1"/>
        <v>N/A</v>
      </c>
      <c r="I70" s="34"/>
      <c r="J70" s="36"/>
    </row>
    <row r="71" spans="2:10" ht="186" customHeight="1">
      <c r="B71" s="38" t="s">
        <v>94</v>
      </c>
      <c r="C71" s="39" t="s">
        <v>52</v>
      </c>
      <c r="D71" s="39" t="s">
        <v>255</v>
      </c>
      <c r="E71" s="93"/>
      <c r="F71" s="113" t="str">
        <f t="shared" si="0"/>
        <v>N/A</v>
      </c>
      <c r="G71" s="94"/>
      <c r="H71" s="40" t="str">
        <f t="shared" si="1"/>
        <v>N/A</v>
      </c>
      <c r="I71" s="40"/>
      <c r="J71" s="41"/>
    </row>
    <row r="72" spans="2:10" ht="16.5">
      <c r="B72" s="80"/>
      <c r="C72" s="78"/>
      <c r="D72" s="78"/>
      <c r="E72" s="79"/>
      <c r="F72" s="79"/>
      <c r="G72" s="79"/>
      <c r="H72" s="79"/>
      <c r="I72" s="79"/>
      <c r="J72" s="83"/>
    </row>
    <row r="73" spans="2:10" ht="16.5">
      <c r="B73" s="81"/>
      <c r="C73" s="78"/>
      <c r="D73" s="78"/>
      <c r="E73" s="79"/>
      <c r="F73" s="79"/>
      <c r="G73" s="79"/>
      <c r="H73" s="79"/>
      <c r="I73" s="79"/>
      <c r="J73" s="84"/>
    </row>
    <row r="74" spans="2:10" ht="16.5">
      <c r="B74" s="81"/>
      <c r="C74" s="78"/>
      <c r="D74" s="78"/>
      <c r="E74" s="79"/>
      <c r="F74" s="79"/>
      <c r="G74" s="79"/>
      <c r="H74" s="79"/>
      <c r="I74" s="79"/>
      <c r="J74" s="84"/>
    </row>
    <row r="75" spans="2:10" ht="16.5">
      <c r="B75" s="81"/>
      <c r="C75" s="78"/>
      <c r="D75" s="78"/>
      <c r="E75" s="79"/>
      <c r="F75" s="79"/>
      <c r="G75" s="79"/>
      <c r="H75" s="79"/>
      <c r="I75" s="79"/>
      <c r="J75" s="84"/>
    </row>
    <row r="76" spans="2:10" ht="16.5">
      <c r="B76" s="81"/>
      <c r="C76" s="78"/>
      <c r="D76" s="78"/>
      <c r="E76" s="79"/>
      <c r="F76" s="79"/>
      <c r="G76" s="79"/>
      <c r="H76" s="79"/>
      <c r="I76" s="79"/>
      <c r="J76" s="84"/>
    </row>
    <row r="77" spans="2:10" ht="16.5">
      <c r="B77" s="81"/>
      <c r="C77" s="78"/>
      <c r="D77" s="78"/>
      <c r="E77" s="79"/>
      <c r="F77" s="79"/>
      <c r="G77" s="79"/>
      <c r="H77" s="79"/>
      <c r="I77" s="79"/>
      <c r="J77" s="84"/>
    </row>
    <row r="78" spans="2:10" ht="16.5">
      <c r="B78" s="81"/>
      <c r="C78" s="78"/>
      <c r="D78" s="78"/>
      <c r="E78" s="79"/>
      <c r="F78" s="79"/>
      <c r="G78" s="79"/>
      <c r="H78" s="79"/>
      <c r="I78" s="79"/>
      <c r="J78" s="84"/>
    </row>
    <row r="79" spans="2:10" ht="16.5">
      <c r="B79" s="81"/>
      <c r="C79" s="78"/>
      <c r="D79" s="78"/>
      <c r="E79" s="79"/>
      <c r="F79" s="79"/>
      <c r="G79" s="79"/>
      <c r="H79" s="79"/>
      <c r="I79" s="79"/>
      <c r="J79" s="84"/>
    </row>
    <row r="80" spans="2:10" ht="16.5">
      <c r="B80" s="81"/>
      <c r="C80" s="78"/>
      <c r="D80" s="78"/>
      <c r="E80" s="79"/>
      <c r="F80" s="79"/>
      <c r="G80" s="79"/>
      <c r="H80" s="79"/>
      <c r="I80" s="79"/>
      <c r="J80" s="84"/>
    </row>
    <row r="81" spans="2:10" ht="16.5">
      <c r="B81" s="81"/>
      <c r="C81" s="78"/>
      <c r="D81" s="78"/>
      <c r="E81" s="79"/>
      <c r="F81" s="79"/>
      <c r="G81" s="79"/>
      <c r="H81" s="79"/>
      <c r="I81" s="79"/>
      <c r="J81" s="84"/>
    </row>
    <row r="82" spans="2:10" ht="16.5">
      <c r="B82" s="81"/>
      <c r="C82" s="78"/>
      <c r="D82" s="78"/>
      <c r="E82" s="79"/>
      <c r="F82" s="79"/>
      <c r="G82" s="79"/>
      <c r="H82" s="79"/>
      <c r="I82" s="79"/>
      <c r="J82" s="84"/>
    </row>
    <row r="83" spans="2:10" ht="16.5">
      <c r="B83" s="81"/>
      <c r="C83" s="78"/>
      <c r="D83" s="78"/>
      <c r="E83" s="79"/>
      <c r="F83" s="79"/>
      <c r="G83" s="79"/>
      <c r="H83" s="79"/>
      <c r="I83" s="79"/>
      <c r="J83" s="84"/>
    </row>
    <row r="84" spans="2:10" ht="16.5">
      <c r="B84" s="81"/>
      <c r="C84" s="78"/>
      <c r="D84" s="78"/>
      <c r="E84" s="79"/>
      <c r="F84" s="79"/>
      <c r="G84" s="79"/>
      <c r="H84" s="79"/>
      <c r="I84" s="79"/>
      <c r="J84" s="84"/>
    </row>
    <row r="85" spans="2:10" ht="16.5">
      <c r="B85" s="81"/>
      <c r="C85" s="78"/>
      <c r="D85" s="78"/>
      <c r="E85" s="79"/>
      <c r="F85" s="79"/>
      <c r="G85" s="79"/>
      <c r="H85" s="79"/>
      <c r="I85" s="79"/>
      <c r="J85" s="84"/>
    </row>
    <row r="86" spans="2:10" ht="16.5">
      <c r="B86" s="81"/>
      <c r="C86" s="78"/>
      <c r="D86" s="78"/>
      <c r="E86" s="79"/>
      <c r="F86" s="79"/>
      <c r="G86" s="79"/>
      <c r="H86" s="79"/>
      <c r="I86" s="79"/>
      <c r="J86" s="84"/>
    </row>
    <row r="87" spans="2:10" ht="16.5">
      <c r="B87" s="81"/>
      <c r="C87" s="78"/>
      <c r="D87" s="78"/>
      <c r="E87" s="79"/>
      <c r="F87" s="79"/>
      <c r="G87" s="79"/>
      <c r="H87" s="79"/>
      <c r="I87" s="79"/>
      <c r="J87" s="84"/>
    </row>
    <row r="88" spans="2:10" ht="16.5">
      <c r="B88" s="81"/>
      <c r="C88" s="78"/>
      <c r="D88" s="78"/>
      <c r="E88" s="79"/>
      <c r="F88" s="79"/>
      <c r="G88" s="79"/>
      <c r="H88" s="79"/>
      <c r="I88" s="79"/>
      <c r="J88" s="84"/>
    </row>
    <row r="89" spans="2:10" ht="16.5">
      <c r="B89" s="81"/>
      <c r="C89" s="78"/>
      <c r="D89" s="78"/>
      <c r="E89" s="79"/>
      <c r="F89" s="79"/>
      <c r="G89" s="79"/>
      <c r="H89" s="79"/>
      <c r="I89" s="79"/>
      <c r="J89" s="84"/>
    </row>
    <row r="90" spans="2:10" ht="16.5">
      <c r="B90" s="81"/>
      <c r="C90" s="78"/>
      <c r="D90" s="78"/>
      <c r="E90" s="79"/>
      <c r="F90" s="79"/>
      <c r="G90" s="79"/>
      <c r="H90" s="79"/>
      <c r="I90" s="79"/>
      <c r="J90" s="84"/>
    </row>
    <row r="91" spans="2:10" ht="16.5">
      <c r="B91" s="81"/>
      <c r="C91" s="78"/>
      <c r="D91" s="78"/>
      <c r="E91" s="79"/>
      <c r="F91" s="79"/>
      <c r="G91" s="79"/>
      <c r="H91" s="79"/>
      <c r="I91" s="79"/>
      <c r="J91" s="84"/>
    </row>
    <row r="92" spans="2:10" ht="16.5">
      <c r="B92" s="81"/>
      <c r="C92" s="78"/>
      <c r="D92" s="78"/>
      <c r="E92" s="79"/>
      <c r="F92" s="79"/>
      <c r="G92" s="79"/>
      <c r="H92" s="79"/>
      <c r="I92" s="79"/>
      <c r="J92" s="84"/>
    </row>
    <row r="93" spans="2:10" ht="16.5">
      <c r="B93" s="81"/>
      <c r="C93" s="78"/>
      <c r="D93" s="78"/>
      <c r="E93" s="79"/>
      <c r="F93" s="79"/>
      <c r="G93" s="79"/>
      <c r="H93" s="79"/>
      <c r="I93" s="79"/>
      <c r="J93" s="84"/>
    </row>
    <row r="94" spans="2:10" ht="16.5">
      <c r="B94" s="81"/>
      <c r="C94" s="78"/>
      <c r="D94" s="78"/>
      <c r="E94" s="79"/>
      <c r="F94" s="79"/>
      <c r="G94" s="79"/>
      <c r="H94" s="79"/>
      <c r="I94" s="79"/>
      <c r="J94" s="84"/>
    </row>
    <row r="95" spans="2:10" ht="16.5">
      <c r="B95" s="81"/>
      <c r="C95" s="78"/>
      <c r="D95" s="78"/>
      <c r="E95" s="79"/>
      <c r="F95" s="79"/>
      <c r="G95" s="79"/>
      <c r="H95" s="79"/>
      <c r="I95" s="79"/>
      <c r="J95" s="84"/>
    </row>
    <row r="96" spans="2:10" ht="16.5">
      <c r="B96" s="81"/>
      <c r="C96" s="78"/>
      <c r="D96" s="78"/>
      <c r="E96" s="79"/>
      <c r="F96" s="79"/>
      <c r="G96" s="79"/>
      <c r="H96" s="79"/>
      <c r="I96" s="79"/>
      <c r="J96" s="84"/>
    </row>
    <row r="97" spans="2:10" ht="16.5">
      <c r="B97" s="81"/>
      <c r="C97" s="78"/>
      <c r="D97" s="78"/>
      <c r="E97" s="79"/>
      <c r="F97" s="79"/>
      <c r="G97" s="79"/>
      <c r="H97" s="79"/>
      <c r="I97" s="79"/>
      <c r="J97" s="84"/>
    </row>
    <row r="98" spans="2:10" ht="16.5">
      <c r="B98" s="81"/>
      <c r="C98" s="78"/>
      <c r="D98" s="78"/>
      <c r="E98" s="79"/>
      <c r="F98" s="79"/>
      <c r="G98" s="79"/>
      <c r="H98" s="79"/>
      <c r="I98" s="79"/>
      <c r="J98" s="84"/>
    </row>
    <row r="99" spans="2:10" ht="16.5">
      <c r="B99" s="81"/>
      <c r="C99" s="78"/>
      <c r="D99" s="78"/>
      <c r="E99" s="79"/>
      <c r="F99" s="79"/>
      <c r="G99" s="79"/>
      <c r="H99" s="79"/>
      <c r="I99" s="79"/>
      <c r="J99" s="84"/>
    </row>
    <row r="100" spans="2:10" ht="16.5">
      <c r="B100" s="81"/>
      <c r="C100" s="78"/>
      <c r="D100" s="78"/>
      <c r="E100" s="79"/>
      <c r="F100" s="79"/>
      <c r="G100" s="79"/>
      <c r="H100" s="79"/>
      <c r="I100" s="79"/>
      <c r="J100" s="84"/>
    </row>
    <row r="101" spans="2:10" ht="16.5">
      <c r="B101" s="81"/>
      <c r="C101" s="78"/>
      <c r="D101" s="78"/>
      <c r="E101" s="79"/>
      <c r="F101" s="79"/>
      <c r="G101" s="79"/>
      <c r="H101" s="79"/>
      <c r="I101" s="79"/>
      <c r="J101" s="84"/>
    </row>
    <row r="102" spans="2:10" ht="16.5">
      <c r="B102" s="81"/>
      <c r="C102" s="78"/>
      <c r="D102" s="78"/>
      <c r="E102" s="79"/>
      <c r="F102" s="79"/>
      <c r="G102" s="79"/>
      <c r="H102" s="79"/>
      <c r="I102" s="79"/>
      <c r="J102" s="84"/>
    </row>
    <row r="103" spans="2:10" ht="16.5">
      <c r="B103" s="81"/>
      <c r="C103" s="78"/>
      <c r="D103" s="78"/>
      <c r="E103" s="79"/>
      <c r="F103" s="79"/>
      <c r="G103" s="79"/>
      <c r="H103" s="79"/>
      <c r="I103" s="79"/>
      <c r="J103" s="84"/>
    </row>
    <row r="104" spans="2:10" ht="16.5">
      <c r="B104" s="81"/>
      <c r="C104" s="78"/>
      <c r="D104" s="78"/>
      <c r="E104" s="79"/>
      <c r="F104" s="79"/>
      <c r="G104" s="79"/>
      <c r="H104" s="79"/>
      <c r="I104" s="79"/>
      <c r="J104" s="84"/>
    </row>
    <row r="105" spans="2:10" ht="16.5">
      <c r="B105" s="81"/>
      <c r="C105" s="78"/>
      <c r="D105" s="78"/>
      <c r="E105" s="79"/>
      <c r="F105" s="79"/>
      <c r="G105" s="79"/>
      <c r="H105" s="79"/>
      <c r="I105" s="79"/>
      <c r="J105" s="84"/>
    </row>
    <row r="106" spans="2:10" ht="16.5">
      <c r="B106" s="81"/>
      <c r="C106" s="78"/>
      <c r="D106" s="78"/>
      <c r="E106" s="79"/>
      <c r="F106" s="79"/>
      <c r="G106" s="79"/>
      <c r="H106" s="79"/>
      <c r="I106" s="79"/>
      <c r="J106" s="84"/>
    </row>
    <row r="107" spans="2:10" ht="16.5">
      <c r="B107" s="81"/>
      <c r="C107" s="78"/>
      <c r="D107" s="78"/>
      <c r="E107" s="79"/>
      <c r="F107" s="79"/>
      <c r="G107" s="79"/>
      <c r="H107" s="79"/>
      <c r="I107" s="79"/>
      <c r="J107" s="84"/>
    </row>
    <row r="108" spans="2:10" ht="16.5">
      <c r="B108" s="81"/>
      <c r="C108" s="78"/>
      <c r="D108" s="78"/>
      <c r="E108" s="79"/>
      <c r="F108" s="79"/>
      <c r="G108" s="79"/>
      <c r="H108" s="79"/>
      <c r="I108" s="79"/>
      <c r="J108" s="84"/>
    </row>
    <row r="109" spans="2:10" ht="16.5">
      <c r="B109" s="81"/>
      <c r="C109" s="78"/>
      <c r="D109" s="78"/>
      <c r="E109" s="79"/>
      <c r="F109" s="79"/>
      <c r="G109" s="79"/>
      <c r="H109" s="79"/>
      <c r="I109" s="79"/>
      <c r="J109" s="84"/>
    </row>
    <row r="110" spans="2:10" ht="16.5">
      <c r="B110" s="81"/>
      <c r="C110" s="78"/>
      <c r="D110" s="78"/>
      <c r="E110" s="79"/>
      <c r="F110" s="79"/>
      <c r="G110" s="79"/>
      <c r="H110" s="79"/>
      <c r="I110" s="79"/>
      <c r="J110" s="84"/>
    </row>
    <row r="111" spans="2:10" ht="16.5">
      <c r="B111" s="81"/>
      <c r="C111" s="78"/>
      <c r="D111" s="78"/>
      <c r="E111" s="79"/>
      <c r="F111" s="79"/>
      <c r="G111" s="79"/>
      <c r="H111" s="79"/>
      <c r="I111" s="79"/>
      <c r="J111" s="84"/>
    </row>
    <row r="112" spans="2:10" ht="16.5">
      <c r="B112" s="81"/>
      <c r="C112" s="78"/>
      <c r="D112" s="78"/>
      <c r="E112" s="79"/>
      <c r="F112" s="79"/>
      <c r="G112" s="79"/>
      <c r="H112" s="79"/>
      <c r="I112" s="79"/>
      <c r="J112" s="84"/>
    </row>
    <row r="113" spans="2:10" ht="16.5">
      <c r="B113" s="81"/>
      <c r="C113" s="78"/>
      <c r="D113" s="78"/>
      <c r="E113" s="79"/>
      <c r="F113" s="79"/>
      <c r="G113" s="79"/>
      <c r="H113" s="79"/>
      <c r="I113" s="79"/>
      <c r="J113" s="84"/>
    </row>
    <row r="114" spans="2:10" ht="16.5">
      <c r="B114" s="81"/>
      <c r="C114" s="78"/>
      <c r="D114" s="78"/>
      <c r="E114" s="79"/>
      <c r="F114" s="79"/>
      <c r="G114" s="79"/>
      <c r="H114" s="79"/>
      <c r="I114" s="79"/>
      <c r="J114" s="84"/>
    </row>
    <row r="115" spans="2:10" ht="16.5">
      <c r="B115" s="81"/>
      <c r="C115" s="78"/>
      <c r="D115" s="78"/>
      <c r="E115" s="79"/>
      <c r="F115" s="79"/>
      <c r="G115" s="79"/>
      <c r="H115" s="79"/>
      <c r="I115" s="79"/>
      <c r="J115" s="84"/>
    </row>
    <row r="116" spans="2:10" ht="16.5">
      <c r="B116" s="81"/>
      <c r="C116" s="78"/>
      <c r="D116" s="78"/>
      <c r="E116" s="79"/>
      <c r="F116" s="79"/>
      <c r="G116" s="79"/>
      <c r="H116" s="79"/>
      <c r="I116" s="79"/>
      <c r="J116" s="84"/>
    </row>
    <row r="117" spans="2:10" ht="16.5">
      <c r="B117" s="81"/>
      <c r="C117" s="78"/>
      <c r="D117" s="78"/>
      <c r="E117" s="79"/>
      <c r="F117" s="79"/>
      <c r="G117" s="79"/>
      <c r="H117" s="79"/>
      <c r="I117" s="79"/>
      <c r="J117" s="84"/>
    </row>
    <row r="118" spans="2:10" ht="16.5">
      <c r="B118" s="81"/>
      <c r="C118" s="78"/>
      <c r="D118" s="78"/>
      <c r="E118" s="79"/>
      <c r="F118" s="79"/>
      <c r="G118" s="79"/>
      <c r="H118" s="79"/>
      <c r="I118" s="79"/>
      <c r="J118" s="84"/>
    </row>
    <row r="119" spans="2:10" ht="16.5">
      <c r="B119" s="81"/>
      <c r="C119" s="78"/>
      <c r="D119" s="78"/>
      <c r="E119" s="79"/>
      <c r="F119" s="79"/>
      <c r="G119" s="79"/>
      <c r="H119" s="79"/>
      <c r="I119" s="79"/>
      <c r="J119" s="84"/>
    </row>
    <row r="120" spans="2:10" ht="16.5">
      <c r="B120" s="81"/>
      <c r="C120" s="78"/>
      <c r="D120" s="78"/>
      <c r="E120" s="79"/>
      <c r="F120" s="79"/>
      <c r="G120" s="79"/>
      <c r="H120" s="79"/>
      <c r="I120" s="79"/>
      <c r="J120" s="84"/>
    </row>
    <row r="121" spans="2:10" ht="16.5">
      <c r="B121" s="81"/>
      <c r="C121" s="78"/>
      <c r="D121" s="78"/>
      <c r="E121" s="79"/>
      <c r="F121" s="79"/>
      <c r="G121" s="79"/>
      <c r="H121" s="79"/>
      <c r="I121" s="79"/>
      <c r="J121" s="84"/>
    </row>
    <row r="122" spans="2:10" ht="16.5">
      <c r="B122" s="81"/>
      <c r="C122" s="78"/>
      <c r="D122" s="78"/>
      <c r="E122" s="79"/>
      <c r="F122" s="79"/>
      <c r="G122" s="79"/>
      <c r="H122" s="79"/>
      <c r="I122" s="79"/>
      <c r="J122" s="84"/>
    </row>
    <row r="123" spans="2:10" ht="16.5">
      <c r="B123" s="81"/>
      <c r="C123" s="78"/>
      <c r="D123" s="78"/>
      <c r="E123" s="79"/>
      <c r="F123" s="79"/>
      <c r="G123" s="79"/>
      <c r="H123" s="79"/>
      <c r="I123" s="79"/>
      <c r="J123" s="84"/>
    </row>
    <row r="124" spans="2:10" ht="16.5">
      <c r="B124" s="81"/>
      <c r="C124" s="78"/>
      <c r="D124" s="78"/>
      <c r="E124" s="79"/>
      <c r="F124" s="79"/>
      <c r="G124" s="79"/>
      <c r="H124" s="79"/>
      <c r="I124" s="79"/>
      <c r="J124" s="84"/>
    </row>
    <row r="125" spans="2:10" ht="16.5">
      <c r="B125" s="81"/>
      <c r="C125" s="78"/>
      <c r="D125" s="78"/>
      <c r="E125" s="79"/>
      <c r="F125" s="79"/>
      <c r="G125" s="79"/>
      <c r="H125" s="79"/>
      <c r="I125" s="79"/>
      <c r="J125" s="84"/>
    </row>
    <row r="126" spans="2:10" ht="16.5">
      <c r="B126" s="81"/>
      <c r="C126" s="78"/>
      <c r="D126" s="78"/>
      <c r="E126" s="79"/>
      <c r="F126" s="79"/>
      <c r="G126" s="79"/>
      <c r="H126" s="79"/>
      <c r="I126" s="79"/>
      <c r="J126" s="84"/>
    </row>
    <row r="127" spans="2:10" ht="16.5">
      <c r="B127" s="81"/>
      <c r="C127" s="78"/>
      <c r="D127" s="78"/>
      <c r="E127" s="79"/>
      <c r="F127" s="79"/>
      <c r="G127" s="79"/>
      <c r="H127" s="79"/>
      <c r="I127" s="79"/>
      <c r="J127" s="84"/>
    </row>
    <row r="128" spans="2:10" ht="16.5">
      <c r="B128" s="81"/>
      <c r="C128" s="78"/>
      <c r="D128" s="78"/>
      <c r="E128" s="79"/>
      <c r="F128" s="79"/>
      <c r="G128" s="79"/>
      <c r="H128" s="79"/>
      <c r="I128" s="79"/>
      <c r="J128" s="84"/>
    </row>
    <row r="129" spans="2:10" ht="16.5">
      <c r="B129" s="81"/>
      <c r="C129" s="78"/>
      <c r="D129" s="78"/>
      <c r="E129" s="79"/>
      <c r="F129" s="79"/>
      <c r="G129" s="79"/>
      <c r="H129" s="79"/>
      <c r="I129" s="79"/>
      <c r="J129" s="84"/>
    </row>
    <row r="130" spans="2:10" ht="16.5">
      <c r="B130" s="81"/>
      <c r="C130" s="78"/>
      <c r="D130" s="78"/>
      <c r="E130" s="79"/>
      <c r="F130" s="79"/>
      <c r="G130" s="79"/>
      <c r="H130" s="79"/>
      <c r="I130" s="79"/>
      <c r="J130" s="84"/>
    </row>
    <row r="131" spans="2:10" ht="16.5">
      <c r="B131" s="81"/>
      <c r="C131" s="78"/>
      <c r="D131" s="78"/>
      <c r="E131" s="79"/>
      <c r="F131" s="79"/>
      <c r="G131" s="79"/>
      <c r="H131" s="79"/>
      <c r="I131" s="79"/>
      <c r="J131" s="84"/>
    </row>
    <row r="132" spans="2:10" ht="16.5">
      <c r="B132" s="81"/>
      <c r="C132" s="78"/>
      <c r="D132" s="78"/>
      <c r="E132" s="79"/>
      <c r="F132" s="79"/>
      <c r="G132" s="79"/>
      <c r="H132" s="79"/>
      <c r="I132" s="79"/>
      <c r="J132" s="84"/>
    </row>
    <row r="133" spans="2:10" ht="16.5">
      <c r="B133" s="81"/>
      <c r="C133" s="78"/>
      <c r="D133" s="78"/>
      <c r="E133" s="79"/>
      <c r="F133" s="79"/>
      <c r="G133" s="79"/>
      <c r="H133" s="79"/>
      <c r="I133" s="79"/>
      <c r="J133" s="84"/>
    </row>
    <row r="134" spans="2:10" ht="16.5">
      <c r="B134" s="81"/>
      <c r="C134" s="78"/>
      <c r="D134" s="78"/>
      <c r="E134" s="79"/>
      <c r="F134" s="79"/>
      <c r="G134" s="79"/>
      <c r="H134" s="79"/>
      <c r="I134" s="79"/>
      <c r="J134" s="84"/>
    </row>
    <row r="135" spans="2:10" ht="16.5">
      <c r="B135" s="81"/>
      <c r="C135" s="78"/>
      <c r="D135" s="78"/>
      <c r="E135" s="79"/>
      <c r="F135" s="79"/>
      <c r="G135" s="79"/>
      <c r="H135" s="79"/>
      <c r="I135" s="79"/>
      <c r="J135" s="84"/>
    </row>
    <row r="136" spans="2:10" ht="16.5">
      <c r="B136" s="81"/>
      <c r="C136" s="78"/>
      <c r="D136" s="78"/>
      <c r="E136" s="79"/>
      <c r="F136" s="79"/>
      <c r="G136" s="79"/>
      <c r="H136" s="79"/>
      <c r="I136" s="79"/>
      <c r="J136" s="84"/>
    </row>
    <row r="137" spans="2:10" ht="16.5">
      <c r="B137" s="81"/>
      <c r="C137" s="78"/>
      <c r="D137" s="78"/>
      <c r="E137" s="79"/>
      <c r="F137" s="79"/>
      <c r="G137" s="79"/>
      <c r="H137" s="79"/>
      <c r="I137" s="79"/>
      <c r="J137" s="84"/>
    </row>
    <row r="138" spans="2:10" ht="16.5">
      <c r="B138" s="81"/>
      <c r="C138" s="78"/>
      <c r="D138" s="78"/>
      <c r="E138" s="79"/>
      <c r="F138" s="79"/>
      <c r="G138" s="79"/>
      <c r="H138" s="79"/>
      <c r="I138" s="79"/>
      <c r="J138" s="84"/>
    </row>
    <row r="139" spans="2:10" ht="16.5">
      <c r="B139" s="81"/>
      <c r="C139" s="78"/>
      <c r="D139" s="78"/>
      <c r="E139" s="79"/>
      <c r="F139" s="79"/>
      <c r="G139" s="79"/>
      <c r="H139" s="79"/>
      <c r="I139" s="79"/>
      <c r="J139" s="84"/>
    </row>
    <row r="140" spans="2:10" ht="16.5">
      <c r="B140" s="81"/>
      <c r="C140" s="78"/>
      <c r="D140" s="78"/>
      <c r="E140" s="79"/>
      <c r="F140" s="79"/>
      <c r="G140" s="79"/>
      <c r="H140" s="79"/>
      <c r="I140" s="79"/>
      <c r="J140" s="84"/>
    </row>
    <row r="141" spans="2:10" ht="16.5">
      <c r="B141" s="81"/>
      <c r="C141" s="78"/>
      <c r="D141" s="78"/>
      <c r="E141" s="79"/>
      <c r="F141" s="79"/>
      <c r="G141" s="79"/>
      <c r="H141" s="79"/>
      <c r="I141" s="79"/>
      <c r="J141" s="84"/>
    </row>
    <row r="142" spans="2:10" ht="16.5">
      <c r="B142" s="81"/>
      <c r="C142" s="78"/>
      <c r="D142" s="78"/>
      <c r="E142" s="79"/>
      <c r="F142" s="79"/>
      <c r="G142" s="79"/>
      <c r="H142" s="79"/>
      <c r="I142" s="79"/>
      <c r="J142" s="84"/>
    </row>
    <row r="143" spans="2:10" ht="16.5">
      <c r="B143" s="81"/>
      <c r="C143" s="78"/>
      <c r="D143" s="78"/>
      <c r="E143" s="79"/>
      <c r="F143" s="79"/>
      <c r="G143" s="79"/>
      <c r="H143" s="79"/>
      <c r="I143" s="79"/>
      <c r="J143" s="84"/>
    </row>
    <row r="144" spans="2:10" ht="16.5">
      <c r="B144" s="81"/>
      <c r="C144" s="78"/>
      <c r="D144" s="78"/>
      <c r="E144" s="79"/>
      <c r="F144" s="79"/>
      <c r="G144" s="79"/>
      <c r="H144" s="79"/>
      <c r="I144" s="79"/>
      <c r="J144" s="84"/>
    </row>
    <row r="145" spans="2:10" ht="16.5">
      <c r="B145" s="81"/>
      <c r="C145" s="78"/>
      <c r="D145" s="78"/>
      <c r="E145" s="79"/>
      <c r="F145" s="79"/>
      <c r="G145" s="79"/>
      <c r="H145" s="79"/>
      <c r="I145" s="79"/>
      <c r="J145" s="84"/>
    </row>
    <row r="146" spans="2:10" ht="16.5">
      <c r="B146" s="81"/>
      <c r="C146" s="78"/>
      <c r="D146" s="78"/>
      <c r="E146" s="79"/>
      <c r="F146" s="79"/>
      <c r="G146" s="79"/>
      <c r="H146" s="79"/>
      <c r="I146" s="79"/>
      <c r="J146" s="84"/>
    </row>
    <row r="147" spans="2:10" ht="16.5">
      <c r="B147" s="81"/>
      <c r="C147" s="78"/>
      <c r="D147" s="78"/>
      <c r="E147" s="79"/>
      <c r="F147" s="79"/>
      <c r="G147" s="79"/>
      <c r="H147" s="79"/>
      <c r="I147" s="79"/>
      <c r="J147" s="84"/>
    </row>
    <row r="148" spans="2:10" ht="16.5">
      <c r="B148" s="81"/>
      <c r="C148" s="78"/>
      <c r="D148" s="78"/>
      <c r="E148" s="79"/>
      <c r="F148" s="79"/>
      <c r="G148" s="79"/>
      <c r="H148" s="79"/>
      <c r="I148" s="79"/>
      <c r="J148" s="84"/>
    </row>
    <row r="149" spans="2:10" ht="16.5">
      <c r="B149" s="81"/>
      <c r="C149" s="78"/>
      <c r="D149" s="78"/>
      <c r="E149" s="79"/>
      <c r="F149" s="79"/>
      <c r="G149" s="79"/>
      <c r="H149" s="79"/>
      <c r="I149" s="79"/>
      <c r="J149" s="84"/>
    </row>
    <row r="150" spans="2:10" ht="16.5">
      <c r="B150" s="81"/>
      <c r="C150" s="78"/>
      <c r="D150" s="78"/>
      <c r="E150" s="79"/>
      <c r="F150" s="79"/>
      <c r="G150" s="79"/>
      <c r="H150" s="79"/>
      <c r="I150" s="79"/>
      <c r="J150" s="84"/>
    </row>
    <row r="151" spans="2:10" ht="16.5">
      <c r="B151" s="81"/>
      <c r="C151" s="78"/>
      <c r="D151" s="78"/>
      <c r="E151" s="79"/>
      <c r="F151" s="79"/>
      <c r="G151" s="79"/>
      <c r="H151" s="79"/>
      <c r="I151" s="79"/>
      <c r="J151" s="84"/>
    </row>
    <row r="152" spans="2:10" ht="16.5">
      <c r="B152" s="81"/>
      <c r="C152" s="78"/>
      <c r="D152" s="78"/>
      <c r="E152" s="79"/>
      <c r="F152" s="79"/>
      <c r="G152" s="79"/>
      <c r="H152" s="79"/>
      <c r="I152" s="79"/>
      <c r="J152" s="84"/>
    </row>
    <row r="153" spans="2:10" ht="16.5">
      <c r="B153" s="81"/>
      <c r="C153" s="78"/>
      <c r="D153" s="78"/>
      <c r="E153" s="79"/>
      <c r="F153" s="79"/>
      <c r="G153" s="79"/>
      <c r="H153" s="79"/>
      <c r="I153" s="79"/>
      <c r="J153" s="84"/>
    </row>
    <row r="154" spans="2:10" ht="16.5">
      <c r="B154" s="81"/>
      <c r="C154" s="78"/>
      <c r="D154" s="78"/>
      <c r="E154" s="79"/>
      <c r="F154" s="79"/>
      <c r="G154" s="79"/>
      <c r="H154" s="79"/>
      <c r="I154" s="79"/>
      <c r="J154" s="84"/>
    </row>
    <row r="155" spans="2:10" ht="16.5">
      <c r="B155" s="81"/>
      <c r="C155" s="78"/>
      <c r="D155" s="78"/>
      <c r="E155" s="79"/>
      <c r="F155" s="79"/>
      <c r="G155" s="79"/>
      <c r="H155" s="79"/>
      <c r="I155" s="79"/>
      <c r="J155" s="84"/>
    </row>
    <row r="156" spans="2:10" ht="16.5">
      <c r="B156" s="81"/>
      <c r="C156" s="78"/>
      <c r="D156" s="78"/>
      <c r="E156" s="79"/>
      <c r="F156" s="79"/>
      <c r="G156" s="79"/>
      <c r="H156" s="79"/>
      <c r="I156" s="79"/>
      <c r="J156" s="84"/>
    </row>
    <row r="157" spans="2:10" ht="16.5">
      <c r="B157" s="81"/>
      <c r="C157" s="78"/>
      <c r="D157" s="78"/>
      <c r="E157" s="79"/>
      <c r="F157" s="79"/>
      <c r="G157" s="79"/>
      <c r="H157" s="79"/>
      <c r="I157" s="79"/>
      <c r="J157" s="84"/>
    </row>
    <row r="158" spans="2:10" ht="16.5">
      <c r="B158" s="81"/>
      <c r="C158" s="78"/>
      <c r="D158" s="78"/>
      <c r="E158" s="79"/>
      <c r="F158" s="79"/>
      <c r="G158" s="79"/>
      <c r="H158" s="79"/>
      <c r="I158" s="79"/>
      <c r="J158" s="84"/>
    </row>
    <row r="159" spans="2:10" ht="16.5">
      <c r="B159" s="81"/>
      <c r="C159" s="78"/>
      <c r="D159" s="78"/>
      <c r="E159" s="79"/>
      <c r="F159" s="79"/>
      <c r="G159" s="79"/>
      <c r="H159" s="79"/>
      <c r="I159" s="79"/>
      <c r="J159" s="84"/>
    </row>
    <row r="160" spans="2:10" ht="16.5">
      <c r="B160" s="81"/>
      <c r="C160" s="78"/>
      <c r="D160" s="78"/>
      <c r="E160" s="79"/>
      <c r="F160" s="79"/>
      <c r="G160" s="79"/>
      <c r="H160" s="79"/>
      <c r="I160" s="79"/>
      <c r="J160" s="84"/>
    </row>
    <row r="161" spans="2:10" ht="16.5">
      <c r="B161" s="81"/>
      <c r="C161" s="78"/>
      <c r="D161" s="78"/>
      <c r="E161" s="79"/>
      <c r="F161" s="79"/>
      <c r="G161" s="79"/>
      <c r="H161" s="79"/>
      <c r="I161" s="79"/>
      <c r="J161" s="84"/>
    </row>
    <row r="162" spans="2:10" ht="16.5">
      <c r="B162" s="81"/>
      <c r="C162" s="78"/>
      <c r="D162" s="78"/>
      <c r="E162" s="79"/>
      <c r="F162" s="79"/>
      <c r="G162" s="79"/>
      <c r="H162" s="79"/>
      <c r="I162" s="79"/>
      <c r="J162" s="84"/>
    </row>
    <row r="163" spans="2:10" ht="16.5">
      <c r="B163" s="81"/>
      <c r="C163" s="78"/>
      <c r="D163" s="78"/>
      <c r="E163" s="79"/>
      <c r="F163" s="79"/>
      <c r="G163" s="79"/>
      <c r="H163" s="79"/>
      <c r="I163" s="79"/>
      <c r="J163" s="84"/>
    </row>
    <row r="164" spans="2:10" ht="16.5">
      <c r="B164" s="81"/>
      <c r="C164" s="78"/>
      <c r="D164" s="78"/>
      <c r="E164" s="79"/>
      <c r="F164" s="79"/>
      <c r="G164" s="79"/>
      <c r="H164" s="79"/>
      <c r="I164" s="79"/>
      <c r="J164" s="84"/>
    </row>
    <row r="165" spans="2:10" ht="16.5">
      <c r="B165" s="82"/>
      <c r="C165" s="85"/>
      <c r="D165" s="85"/>
      <c r="E165" s="86"/>
      <c r="F165" s="86"/>
      <c r="G165" s="86"/>
      <c r="H165" s="86"/>
      <c r="I165" s="86"/>
      <c r="J165" s="87"/>
    </row>
    <row r="166" spans="2:10" ht="16.5"/>
  </sheetData>
  <mergeCells count="18">
    <mergeCell ref="C62:D62"/>
    <mergeCell ref="C30:D30"/>
    <mergeCell ref="C33:D33"/>
    <mergeCell ref="C34:D34"/>
    <mergeCell ref="C38:D38"/>
    <mergeCell ref="C40:D40"/>
    <mergeCell ref="C42:D42"/>
    <mergeCell ref="C43:D43"/>
    <mergeCell ref="C47:D47"/>
    <mergeCell ref="C53:D53"/>
    <mergeCell ref="C58:D58"/>
    <mergeCell ref="C59:D59"/>
    <mergeCell ref="C26:D26"/>
    <mergeCell ref="B2:J2"/>
    <mergeCell ref="B14:J14"/>
    <mergeCell ref="C19:D19"/>
    <mergeCell ref="C22:D22"/>
    <mergeCell ref="C25:D25"/>
  </mergeCells>
  <conditionalFormatting sqref="E13:F13 E15:F16 E17">
    <cfRule type="cellIs" dxfId="12554" priority="281" operator="equal">
      <formula>"0 = No answer/Not Applicable"</formula>
    </cfRule>
    <cfRule type="cellIs" dxfId="12553" priority="282" operator="equal">
      <formula>"1 = Not present, needs to be developed"</formula>
    </cfRule>
    <cfRule type="cellIs" dxfId="12552" priority="283" operator="equal">
      <formula>"2 = Needs a lot of strengthening"</formula>
    </cfRule>
    <cfRule type="cellIs" dxfId="12551" priority="284" operator="equal">
      <formula>"3 = Needs some strengthening"</formula>
    </cfRule>
    <cfRule type="cellIs" dxfId="12550" priority="285" operator="equal">
      <formula>"4 = Already present, no action needed"</formula>
    </cfRule>
  </conditionalFormatting>
  <conditionalFormatting sqref="E18 E20:E21 E23:E24">
    <cfRule type="cellIs" dxfId="12549" priority="276" operator="equal">
      <formula>"0 = No answer/Not Applicable"</formula>
    </cfRule>
    <cfRule type="cellIs" dxfId="12548" priority="277" operator="equal">
      <formula>"1 = Not present, needs to be developed"</formula>
    </cfRule>
    <cfRule type="cellIs" dxfId="12547" priority="278" operator="equal">
      <formula>"2 = Needs a lot of strengthening"</formula>
    </cfRule>
    <cfRule type="cellIs" dxfId="12546" priority="279" operator="equal">
      <formula>"3 = Needs some strengthening"</formula>
    </cfRule>
    <cfRule type="cellIs" dxfId="12545" priority="280" operator="equal">
      <formula>"4 = Already present, no action needed"</formula>
    </cfRule>
  </conditionalFormatting>
  <conditionalFormatting sqref="E27:E29">
    <cfRule type="cellIs" dxfId="12544" priority="271" operator="equal">
      <formula>"0 = No answer/Not Applicable"</formula>
    </cfRule>
    <cfRule type="cellIs" dxfId="12543" priority="272" operator="equal">
      <formula>"1 = Not present, needs to be developed"</formula>
    </cfRule>
    <cfRule type="cellIs" dxfId="12542" priority="273" operator="equal">
      <formula>"2 = Needs a lot of strengthening"</formula>
    </cfRule>
    <cfRule type="cellIs" dxfId="12541" priority="274" operator="equal">
      <formula>"3 = Needs some strengthening"</formula>
    </cfRule>
    <cfRule type="cellIs" dxfId="12540" priority="275" operator="equal">
      <formula>"4 = Already present, no action needed"</formula>
    </cfRule>
  </conditionalFormatting>
  <conditionalFormatting sqref="E31:E32">
    <cfRule type="cellIs" dxfId="12539" priority="266" operator="equal">
      <formula>"0 = No answer/Not Applicable"</formula>
    </cfRule>
    <cfRule type="cellIs" dxfId="12538" priority="267" operator="equal">
      <formula>"1 = Not present, needs to be developed"</formula>
    </cfRule>
    <cfRule type="cellIs" dxfId="12537" priority="268" operator="equal">
      <formula>"2 = Needs a lot of strengthening"</formula>
    </cfRule>
    <cfRule type="cellIs" dxfId="12536" priority="269" operator="equal">
      <formula>"3 = Needs some strengthening"</formula>
    </cfRule>
    <cfRule type="cellIs" dxfId="12535" priority="270" operator="equal">
      <formula>"4 = Already present, no action needed"</formula>
    </cfRule>
  </conditionalFormatting>
  <conditionalFormatting sqref="E35:E37">
    <cfRule type="cellIs" dxfId="12534" priority="261" operator="equal">
      <formula>"0 = No answer/Not Applicable"</formula>
    </cfRule>
    <cfRule type="cellIs" dxfId="12533" priority="262" operator="equal">
      <formula>"1 = Not present, needs to be developed"</formula>
    </cfRule>
    <cfRule type="cellIs" dxfId="12532" priority="263" operator="equal">
      <formula>"2 = Needs a lot of strengthening"</formula>
    </cfRule>
    <cfRule type="cellIs" dxfId="12531" priority="264" operator="equal">
      <formula>"3 = Needs some strengthening"</formula>
    </cfRule>
    <cfRule type="cellIs" dxfId="12530" priority="265" operator="equal">
      <formula>"4 = Already present, no action needed"</formula>
    </cfRule>
  </conditionalFormatting>
  <conditionalFormatting sqref="E39">
    <cfRule type="cellIs" dxfId="12529" priority="256" operator="equal">
      <formula>"0 = No answer/Not Applicable"</formula>
    </cfRule>
    <cfRule type="cellIs" dxfId="12528" priority="257" operator="equal">
      <formula>"1 = Not present, needs to be developed"</formula>
    </cfRule>
    <cfRule type="cellIs" dxfId="12527" priority="258" operator="equal">
      <formula>"2 = Needs a lot of strengthening"</formula>
    </cfRule>
    <cfRule type="cellIs" dxfId="12526" priority="259" operator="equal">
      <formula>"3 = Needs some strengthening"</formula>
    </cfRule>
    <cfRule type="cellIs" dxfId="12525" priority="260" operator="equal">
      <formula>"4 = Already present, no action needed"</formula>
    </cfRule>
  </conditionalFormatting>
  <conditionalFormatting sqref="E41 E44:E46">
    <cfRule type="cellIs" dxfId="12524" priority="251" operator="equal">
      <formula>"0 = No answer/Not Applicable"</formula>
    </cfRule>
    <cfRule type="cellIs" dxfId="12523" priority="252" operator="equal">
      <formula>"1 = Not present, needs to be developed"</formula>
    </cfRule>
    <cfRule type="cellIs" dxfId="12522" priority="253" operator="equal">
      <formula>"2 = Needs a lot of strengthening"</formula>
    </cfRule>
    <cfRule type="cellIs" dxfId="12521" priority="254" operator="equal">
      <formula>"3 = Needs some strengthening"</formula>
    </cfRule>
    <cfRule type="cellIs" dxfId="12520" priority="255" operator="equal">
      <formula>"4 = Already present, no action needed"</formula>
    </cfRule>
  </conditionalFormatting>
  <conditionalFormatting sqref="E48:E52">
    <cfRule type="cellIs" dxfId="12519" priority="246" operator="equal">
      <formula>"0 = No answer/Not Applicable"</formula>
    </cfRule>
    <cfRule type="cellIs" dxfId="12518" priority="247" operator="equal">
      <formula>"1 = Not present, needs to be developed"</formula>
    </cfRule>
    <cfRule type="cellIs" dxfId="12517" priority="248" operator="equal">
      <formula>"2 = Needs a lot of strengthening"</formula>
    </cfRule>
    <cfRule type="cellIs" dxfId="12516" priority="249" operator="equal">
      <formula>"3 = Needs some strengthening"</formula>
    </cfRule>
    <cfRule type="cellIs" dxfId="12515" priority="250" operator="equal">
      <formula>"4 = Already present, no action needed"</formula>
    </cfRule>
  </conditionalFormatting>
  <conditionalFormatting sqref="E54:E57">
    <cfRule type="cellIs" dxfId="12514" priority="241" operator="equal">
      <formula>"0 = No answer/Not Applicable"</formula>
    </cfRule>
    <cfRule type="cellIs" dxfId="12513" priority="242" operator="equal">
      <formula>"1 = Not present, needs to be developed"</formula>
    </cfRule>
    <cfRule type="cellIs" dxfId="12512" priority="243" operator="equal">
      <formula>"2 = Needs a lot of strengthening"</formula>
    </cfRule>
    <cfRule type="cellIs" dxfId="12511" priority="244" operator="equal">
      <formula>"3 = Needs some strengthening"</formula>
    </cfRule>
    <cfRule type="cellIs" dxfId="12510" priority="245" operator="equal">
      <formula>"4 = Already present, no action needed"</formula>
    </cfRule>
  </conditionalFormatting>
  <conditionalFormatting sqref="E60:E61 E63:E66">
    <cfRule type="cellIs" dxfId="12509" priority="236" operator="equal">
      <formula>"0 = No answer/Not Applicable"</formula>
    </cfRule>
    <cfRule type="cellIs" dxfId="12508" priority="237" operator="equal">
      <formula>"1 = Not present, needs to be developed"</formula>
    </cfRule>
    <cfRule type="cellIs" dxfId="12507" priority="238" operator="equal">
      <formula>"2 = Needs a lot of strengthening"</formula>
    </cfRule>
    <cfRule type="cellIs" dxfId="12506" priority="239" operator="equal">
      <formula>"3 = Needs some strengthening"</formula>
    </cfRule>
    <cfRule type="cellIs" dxfId="12505" priority="240" operator="equal">
      <formula>"4 = Already present, no action needed"</formula>
    </cfRule>
  </conditionalFormatting>
  <conditionalFormatting sqref="D16">
    <cfRule type="cellIs" dxfId="12504" priority="231" operator="equal">
      <formula>"0 = No answer/Not Applicable"</formula>
    </cfRule>
    <cfRule type="cellIs" dxfId="12503" priority="232" operator="equal">
      <formula>"1 = Not present, needs to be developed"</formula>
    </cfRule>
    <cfRule type="cellIs" dxfId="12502" priority="233" operator="equal">
      <formula>"2 = Needs a lot of strengthening"</formula>
    </cfRule>
    <cfRule type="cellIs" dxfId="12501" priority="234" operator="equal">
      <formula>"3 = Needs some strengthening"</formula>
    </cfRule>
    <cfRule type="cellIs" dxfId="12500" priority="235" operator="equal">
      <formula>"4 = Already present, no action needed"</formula>
    </cfRule>
  </conditionalFormatting>
  <conditionalFormatting sqref="G13:H13">
    <cfRule type="cellIs" dxfId="12499" priority="226" operator="equal">
      <formula>"0 = No answer/Not Applicable"</formula>
    </cfRule>
    <cfRule type="cellIs" dxfId="12498" priority="227" operator="equal">
      <formula>"1 = Not present, needs to be developed"</formula>
    </cfRule>
    <cfRule type="cellIs" dxfId="12497" priority="228" operator="equal">
      <formula>"2 = Needs a lot of strengthening"</formula>
    </cfRule>
    <cfRule type="cellIs" dxfId="12496" priority="229" operator="equal">
      <formula>"3 = Needs some strengthening"</formula>
    </cfRule>
    <cfRule type="cellIs" dxfId="12495" priority="230" operator="equal">
      <formula>"4 = Already present, no action needed"</formula>
    </cfRule>
  </conditionalFormatting>
  <conditionalFormatting sqref="G17 I17">
    <cfRule type="cellIs" dxfId="12494" priority="221" operator="equal">
      <formula>"0 = No answer/Not Applicable"</formula>
    </cfRule>
    <cfRule type="cellIs" dxfId="12493" priority="222" operator="equal">
      <formula>"1 = Not present, needs to be developed"</formula>
    </cfRule>
    <cfRule type="cellIs" dxfId="12492" priority="223" operator="equal">
      <formula>"2 = Needs a lot of strengthening"</formula>
    </cfRule>
    <cfRule type="cellIs" dxfId="12491" priority="224" operator="equal">
      <formula>"3 = Needs some strengthening"</formula>
    </cfRule>
    <cfRule type="cellIs" dxfId="12490" priority="225" operator="equal">
      <formula>"4 = Already present, no action needed"</formula>
    </cfRule>
  </conditionalFormatting>
  <conditionalFormatting sqref="G18 I18">
    <cfRule type="cellIs" dxfId="12489" priority="216" operator="equal">
      <formula>"0 = No answer/Not Applicable"</formula>
    </cfRule>
    <cfRule type="cellIs" dxfId="12488" priority="217" operator="equal">
      <formula>"1 = Not present, needs to be developed"</formula>
    </cfRule>
    <cfRule type="cellIs" dxfId="12487" priority="218" operator="equal">
      <formula>"2 = Needs a lot of strengthening"</formula>
    </cfRule>
    <cfRule type="cellIs" dxfId="12486" priority="219" operator="equal">
      <formula>"3 = Needs some strengthening"</formula>
    </cfRule>
    <cfRule type="cellIs" dxfId="12485" priority="220" operator="equal">
      <formula>"4 = Already present, no action needed"</formula>
    </cfRule>
  </conditionalFormatting>
  <conditionalFormatting sqref="G20:G21 I20:I21">
    <cfRule type="cellIs" dxfId="12484" priority="211" operator="equal">
      <formula>"0 = No answer/Not Applicable"</formula>
    </cfRule>
    <cfRule type="cellIs" dxfId="12483" priority="212" operator="equal">
      <formula>"1 = Not present, needs to be developed"</formula>
    </cfRule>
    <cfRule type="cellIs" dxfId="12482" priority="213" operator="equal">
      <formula>"2 = Needs a lot of strengthening"</formula>
    </cfRule>
    <cfRule type="cellIs" dxfId="12481" priority="214" operator="equal">
      <formula>"3 = Needs some strengthening"</formula>
    </cfRule>
    <cfRule type="cellIs" dxfId="12480" priority="215" operator="equal">
      <formula>"4 = Already present, no action needed"</formula>
    </cfRule>
  </conditionalFormatting>
  <conditionalFormatting sqref="G23:G24 I23:I24">
    <cfRule type="cellIs" dxfId="12479" priority="206" operator="equal">
      <formula>"0 = No answer/Not Applicable"</formula>
    </cfRule>
    <cfRule type="cellIs" dxfId="12478" priority="207" operator="equal">
      <formula>"1 = Not present, needs to be developed"</formula>
    </cfRule>
    <cfRule type="cellIs" dxfId="12477" priority="208" operator="equal">
      <formula>"2 = Needs a lot of strengthening"</formula>
    </cfRule>
    <cfRule type="cellIs" dxfId="12476" priority="209" operator="equal">
      <formula>"3 = Needs some strengthening"</formula>
    </cfRule>
    <cfRule type="cellIs" dxfId="12475" priority="210" operator="equal">
      <formula>"4 = Already present, no action needed"</formula>
    </cfRule>
  </conditionalFormatting>
  <conditionalFormatting sqref="G27:G29 I27:I29">
    <cfRule type="cellIs" dxfId="12474" priority="201" operator="equal">
      <formula>"0 = No answer/Not Applicable"</formula>
    </cfRule>
    <cfRule type="cellIs" dxfId="12473" priority="202" operator="equal">
      <formula>"1 = Not present, needs to be developed"</formula>
    </cfRule>
    <cfRule type="cellIs" dxfId="12472" priority="203" operator="equal">
      <formula>"2 = Needs a lot of strengthening"</formula>
    </cfRule>
    <cfRule type="cellIs" dxfId="12471" priority="204" operator="equal">
      <formula>"3 = Needs some strengthening"</formula>
    </cfRule>
    <cfRule type="cellIs" dxfId="12470" priority="205" operator="equal">
      <formula>"4 = Already present, no action needed"</formula>
    </cfRule>
  </conditionalFormatting>
  <conditionalFormatting sqref="G31:G32 I31:I32">
    <cfRule type="cellIs" dxfId="12469" priority="196" operator="equal">
      <formula>"0 = No answer/Not Applicable"</formula>
    </cfRule>
    <cfRule type="cellIs" dxfId="12468" priority="197" operator="equal">
      <formula>"1 = Not present, needs to be developed"</formula>
    </cfRule>
    <cfRule type="cellIs" dxfId="12467" priority="198" operator="equal">
      <formula>"2 = Needs a lot of strengthening"</formula>
    </cfRule>
    <cfRule type="cellIs" dxfId="12466" priority="199" operator="equal">
      <formula>"3 = Needs some strengthening"</formula>
    </cfRule>
    <cfRule type="cellIs" dxfId="12465" priority="200" operator="equal">
      <formula>"4 = Already present, no action needed"</formula>
    </cfRule>
  </conditionalFormatting>
  <conditionalFormatting sqref="G35:G37 I35:I37">
    <cfRule type="cellIs" dxfId="12464" priority="191" operator="equal">
      <formula>"0 = No answer/Not Applicable"</formula>
    </cfRule>
    <cfRule type="cellIs" dxfId="12463" priority="192" operator="equal">
      <formula>"1 = Not present, needs to be developed"</formula>
    </cfRule>
    <cfRule type="cellIs" dxfId="12462" priority="193" operator="equal">
      <formula>"2 = Needs a lot of strengthening"</formula>
    </cfRule>
    <cfRule type="cellIs" dxfId="12461" priority="194" operator="equal">
      <formula>"3 = Needs some strengthening"</formula>
    </cfRule>
    <cfRule type="cellIs" dxfId="12460" priority="195" operator="equal">
      <formula>"4 = Already present, no action needed"</formula>
    </cfRule>
  </conditionalFormatting>
  <conditionalFormatting sqref="G39 I39">
    <cfRule type="cellIs" dxfId="12459" priority="186" operator="equal">
      <formula>"0 = No answer/Not Applicable"</formula>
    </cfRule>
    <cfRule type="cellIs" dxfId="12458" priority="187" operator="equal">
      <formula>"1 = Not present, needs to be developed"</formula>
    </cfRule>
    <cfRule type="cellIs" dxfId="12457" priority="188" operator="equal">
      <formula>"2 = Needs a lot of strengthening"</formula>
    </cfRule>
    <cfRule type="cellIs" dxfId="12456" priority="189" operator="equal">
      <formula>"3 = Needs some strengthening"</formula>
    </cfRule>
    <cfRule type="cellIs" dxfId="12455" priority="190" operator="equal">
      <formula>"4 = Already present, no action needed"</formula>
    </cfRule>
  </conditionalFormatting>
  <conditionalFormatting sqref="G41 I41">
    <cfRule type="cellIs" dxfId="12454" priority="181" operator="equal">
      <formula>"0 = No answer/Not Applicable"</formula>
    </cfRule>
    <cfRule type="cellIs" dxfId="12453" priority="182" operator="equal">
      <formula>"1 = Not present, needs to be developed"</formula>
    </cfRule>
    <cfRule type="cellIs" dxfId="12452" priority="183" operator="equal">
      <formula>"2 = Needs a lot of strengthening"</formula>
    </cfRule>
    <cfRule type="cellIs" dxfId="12451" priority="184" operator="equal">
      <formula>"3 = Needs some strengthening"</formula>
    </cfRule>
    <cfRule type="cellIs" dxfId="12450" priority="185" operator="equal">
      <formula>"4 = Already present, no action needed"</formula>
    </cfRule>
  </conditionalFormatting>
  <conditionalFormatting sqref="G44:G46 I44:I46">
    <cfRule type="cellIs" dxfId="12449" priority="176" operator="equal">
      <formula>"0 = No answer/Not Applicable"</formula>
    </cfRule>
    <cfRule type="cellIs" dxfId="12448" priority="177" operator="equal">
      <formula>"1 = Not present, needs to be developed"</formula>
    </cfRule>
    <cfRule type="cellIs" dxfId="12447" priority="178" operator="equal">
      <formula>"2 = Needs a lot of strengthening"</formula>
    </cfRule>
    <cfRule type="cellIs" dxfId="12446" priority="179" operator="equal">
      <formula>"3 = Needs some strengthening"</formula>
    </cfRule>
    <cfRule type="cellIs" dxfId="12445" priority="180" operator="equal">
      <formula>"4 = Already present, no action needed"</formula>
    </cfRule>
  </conditionalFormatting>
  <conditionalFormatting sqref="G48:G52 I48:I52">
    <cfRule type="cellIs" dxfId="12444" priority="171" operator="equal">
      <formula>"0 = No answer/Not Applicable"</formula>
    </cfRule>
    <cfRule type="cellIs" dxfId="12443" priority="172" operator="equal">
      <formula>"1 = Not present, needs to be developed"</formula>
    </cfRule>
    <cfRule type="cellIs" dxfId="12442" priority="173" operator="equal">
      <formula>"2 = Needs a lot of strengthening"</formula>
    </cfRule>
    <cfRule type="cellIs" dxfId="12441" priority="174" operator="equal">
      <formula>"3 = Needs some strengthening"</formula>
    </cfRule>
    <cfRule type="cellIs" dxfId="12440" priority="175" operator="equal">
      <formula>"4 = Already present, no action needed"</formula>
    </cfRule>
  </conditionalFormatting>
  <conditionalFormatting sqref="G54:G57 I54:I57">
    <cfRule type="cellIs" dxfId="12439" priority="166" operator="equal">
      <formula>"0 = No answer/Not Applicable"</formula>
    </cfRule>
    <cfRule type="cellIs" dxfId="12438" priority="167" operator="equal">
      <formula>"1 = Not present, needs to be developed"</formula>
    </cfRule>
    <cfRule type="cellIs" dxfId="12437" priority="168" operator="equal">
      <formula>"2 = Needs a lot of strengthening"</formula>
    </cfRule>
    <cfRule type="cellIs" dxfId="12436" priority="169" operator="equal">
      <formula>"3 = Needs some strengthening"</formula>
    </cfRule>
    <cfRule type="cellIs" dxfId="12435" priority="170" operator="equal">
      <formula>"4 = Already present, no action needed"</formula>
    </cfRule>
  </conditionalFormatting>
  <conditionalFormatting sqref="G60:G61 I60:I61">
    <cfRule type="cellIs" dxfId="12434" priority="161" operator="equal">
      <formula>"0 = No answer/Not Applicable"</formula>
    </cfRule>
    <cfRule type="cellIs" dxfId="12433" priority="162" operator="equal">
      <formula>"1 = Not present, needs to be developed"</formula>
    </cfRule>
    <cfRule type="cellIs" dxfId="12432" priority="163" operator="equal">
      <formula>"2 = Needs a lot of strengthening"</formula>
    </cfRule>
    <cfRule type="cellIs" dxfId="12431" priority="164" operator="equal">
      <formula>"3 = Needs some strengthening"</formula>
    </cfRule>
    <cfRule type="cellIs" dxfId="12430" priority="165" operator="equal">
      <formula>"4 = Already present, no action needed"</formula>
    </cfRule>
  </conditionalFormatting>
  <conditionalFormatting sqref="G63:G71 I63:I71">
    <cfRule type="cellIs" dxfId="12429" priority="156" operator="equal">
      <formula>"0 = No answer/Not Applicable"</formula>
    </cfRule>
    <cfRule type="cellIs" dxfId="12428" priority="157" operator="equal">
      <formula>"1 = Not present, needs to be developed"</formula>
    </cfRule>
    <cfRule type="cellIs" dxfId="12427" priority="158" operator="equal">
      <formula>"2 = Needs a lot of strengthening"</formula>
    </cfRule>
    <cfRule type="cellIs" dxfId="12426" priority="159" operator="equal">
      <formula>"3 = Needs some strengthening"</formula>
    </cfRule>
    <cfRule type="cellIs" dxfId="12425" priority="160" operator="equal">
      <formula>"4 = Already present, no action needed"</formula>
    </cfRule>
  </conditionalFormatting>
  <conditionalFormatting sqref="B2">
    <cfRule type="cellIs" dxfId="12424" priority="151" operator="equal">
      <formula>"0 = No answer/Not Applicable"</formula>
    </cfRule>
    <cfRule type="cellIs" dxfId="12423" priority="152" operator="equal">
      <formula>"1 = Not present, needs to be developed"</formula>
    </cfRule>
    <cfRule type="cellIs" dxfId="12422" priority="153" operator="equal">
      <formula>"2 = Needs a lot of strengthening"</formula>
    </cfRule>
    <cfRule type="cellIs" dxfId="12421" priority="154" operator="equal">
      <formula>"3 = Needs some strengthening"</formula>
    </cfRule>
    <cfRule type="cellIs" dxfId="12420" priority="155" operator="equal">
      <formula>"4 = Already present, no action needed"</formula>
    </cfRule>
  </conditionalFormatting>
  <conditionalFormatting sqref="H17">
    <cfRule type="cellIs" dxfId="12419" priority="146" operator="equal">
      <formula>"0 = No answer/Not Applicable"</formula>
    </cfRule>
    <cfRule type="cellIs" dxfId="12418" priority="147" operator="equal">
      <formula>"1 = Not present, needs to be developed"</formula>
    </cfRule>
    <cfRule type="cellIs" dxfId="12417" priority="148" operator="equal">
      <formula>"2 = Needs a lot of strengthening"</formula>
    </cfRule>
    <cfRule type="cellIs" dxfId="12416" priority="149" operator="equal">
      <formula>"3 = Needs some strengthening"</formula>
    </cfRule>
    <cfRule type="cellIs" dxfId="12415" priority="150" operator="equal">
      <formula>"4 = Already present, no action needed"</formula>
    </cfRule>
  </conditionalFormatting>
  <conditionalFormatting sqref="F18">
    <cfRule type="cellIs" dxfId="12414" priority="141" operator="equal">
      <formula>"0 = No answer/Not Applicable"</formula>
    </cfRule>
    <cfRule type="cellIs" dxfId="12413" priority="142" operator="equal">
      <formula>"1 = Not present, needs to be developed"</formula>
    </cfRule>
    <cfRule type="cellIs" dxfId="12412" priority="143" operator="equal">
      <formula>"2 = Needs a lot of strengthening"</formula>
    </cfRule>
    <cfRule type="cellIs" dxfId="12411" priority="144" operator="equal">
      <formula>"3 = Needs some strengthening"</formula>
    </cfRule>
    <cfRule type="cellIs" dxfId="12410" priority="145" operator="equal">
      <formula>"4 = Already present, no action needed"</formula>
    </cfRule>
  </conditionalFormatting>
  <conditionalFormatting sqref="H18">
    <cfRule type="cellIs" dxfId="12409" priority="136" operator="equal">
      <formula>"0 = No answer/Not Applicable"</formula>
    </cfRule>
    <cfRule type="cellIs" dxfId="12408" priority="137" operator="equal">
      <formula>"1 = Not present, needs to be developed"</formula>
    </cfRule>
    <cfRule type="cellIs" dxfId="12407" priority="138" operator="equal">
      <formula>"2 = Needs a lot of strengthening"</formula>
    </cfRule>
    <cfRule type="cellIs" dxfId="12406" priority="139" operator="equal">
      <formula>"3 = Needs some strengthening"</formula>
    </cfRule>
    <cfRule type="cellIs" dxfId="12405" priority="140" operator="equal">
      <formula>"4 = Already present, no action needed"</formula>
    </cfRule>
  </conditionalFormatting>
  <conditionalFormatting sqref="F20:F21">
    <cfRule type="cellIs" dxfId="12404" priority="131" operator="equal">
      <formula>"0 = No answer/Not Applicable"</formula>
    </cfRule>
    <cfRule type="cellIs" dxfId="12403" priority="132" operator="equal">
      <formula>"1 = Not present, needs to be developed"</formula>
    </cfRule>
    <cfRule type="cellIs" dxfId="12402" priority="133" operator="equal">
      <formula>"2 = Needs a lot of strengthening"</formula>
    </cfRule>
    <cfRule type="cellIs" dxfId="12401" priority="134" operator="equal">
      <formula>"3 = Needs some strengthening"</formula>
    </cfRule>
    <cfRule type="cellIs" dxfId="12400" priority="135" operator="equal">
      <formula>"4 = Already present, no action needed"</formula>
    </cfRule>
  </conditionalFormatting>
  <conditionalFormatting sqref="H20:H21">
    <cfRule type="cellIs" dxfId="12399" priority="126" operator="equal">
      <formula>"0 = No answer/Not Applicable"</formula>
    </cfRule>
    <cfRule type="cellIs" dxfId="12398" priority="127" operator="equal">
      <formula>"1 = Not present, needs to be developed"</formula>
    </cfRule>
    <cfRule type="cellIs" dxfId="12397" priority="128" operator="equal">
      <formula>"2 = Needs a lot of strengthening"</formula>
    </cfRule>
    <cfRule type="cellIs" dxfId="12396" priority="129" operator="equal">
      <formula>"3 = Needs some strengthening"</formula>
    </cfRule>
    <cfRule type="cellIs" dxfId="12395" priority="130" operator="equal">
      <formula>"4 = Already present, no action needed"</formula>
    </cfRule>
  </conditionalFormatting>
  <conditionalFormatting sqref="F23:F24">
    <cfRule type="cellIs" dxfId="12394" priority="121" operator="equal">
      <formula>"0 = No answer/Not Applicable"</formula>
    </cfRule>
    <cfRule type="cellIs" dxfId="12393" priority="122" operator="equal">
      <formula>"1 = Not present, needs to be developed"</formula>
    </cfRule>
    <cfRule type="cellIs" dxfId="12392" priority="123" operator="equal">
      <formula>"2 = Needs a lot of strengthening"</formula>
    </cfRule>
    <cfRule type="cellIs" dxfId="12391" priority="124" operator="equal">
      <formula>"3 = Needs some strengthening"</formula>
    </cfRule>
    <cfRule type="cellIs" dxfId="12390" priority="125" operator="equal">
      <formula>"4 = Already present, no action needed"</formula>
    </cfRule>
  </conditionalFormatting>
  <conditionalFormatting sqref="H23:H24">
    <cfRule type="cellIs" dxfId="12389" priority="116" operator="equal">
      <formula>"0 = No answer/Not Applicable"</formula>
    </cfRule>
    <cfRule type="cellIs" dxfId="12388" priority="117" operator="equal">
      <formula>"1 = Not present, needs to be developed"</formula>
    </cfRule>
    <cfRule type="cellIs" dxfId="12387" priority="118" operator="equal">
      <formula>"2 = Needs a lot of strengthening"</formula>
    </cfRule>
    <cfRule type="cellIs" dxfId="12386" priority="119" operator="equal">
      <formula>"3 = Needs some strengthening"</formula>
    </cfRule>
    <cfRule type="cellIs" dxfId="12385" priority="120" operator="equal">
      <formula>"4 = Already present, no action needed"</formula>
    </cfRule>
  </conditionalFormatting>
  <conditionalFormatting sqref="F27:F29">
    <cfRule type="cellIs" dxfId="12384" priority="111" operator="equal">
      <formula>"0 = No answer/Not Applicable"</formula>
    </cfRule>
    <cfRule type="cellIs" dxfId="12383" priority="112" operator="equal">
      <formula>"1 = Not present, needs to be developed"</formula>
    </cfRule>
    <cfRule type="cellIs" dxfId="12382" priority="113" operator="equal">
      <formula>"2 = Needs a lot of strengthening"</formula>
    </cfRule>
    <cfRule type="cellIs" dxfId="12381" priority="114" operator="equal">
      <formula>"3 = Needs some strengthening"</formula>
    </cfRule>
    <cfRule type="cellIs" dxfId="12380" priority="115" operator="equal">
      <formula>"4 = Already present, no action needed"</formula>
    </cfRule>
  </conditionalFormatting>
  <conditionalFormatting sqref="H27:H29">
    <cfRule type="cellIs" dxfId="12379" priority="106" operator="equal">
      <formula>"0 = No answer/Not Applicable"</formula>
    </cfRule>
    <cfRule type="cellIs" dxfId="12378" priority="107" operator="equal">
      <formula>"1 = Not present, needs to be developed"</formula>
    </cfRule>
    <cfRule type="cellIs" dxfId="12377" priority="108" operator="equal">
      <formula>"2 = Needs a lot of strengthening"</formula>
    </cfRule>
    <cfRule type="cellIs" dxfId="12376" priority="109" operator="equal">
      <formula>"3 = Needs some strengthening"</formula>
    </cfRule>
    <cfRule type="cellIs" dxfId="12375" priority="110" operator="equal">
      <formula>"4 = Already present, no action needed"</formula>
    </cfRule>
  </conditionalFormatting>
  <conditionalFormatting sqref="F31:F32">
    <cfRule type="cellIs" dxfId="12374" priority="101" operator="equal">
      <formula>"0 = No answer/Not Applicable"</formula>
    </cfRule>
    <cfRule type="cellIs" dxfId="12373" priority="102" operator="equal">
      <formula>"1 = Not present, needs to be developed"</formula>
    </cfRule>
    <cfRule type="cellIs" dxfId="12372" priority="103" operator="equal">
      <formula>"2 = Needs a lot of strengthening"</formula>
    </cfRule>
    <cfRule type="cellIs" dxfId="12371" priority="104" operator="equal">
      <formula>"3 = Needs some strengthening"</formula>
    </cfRule>
    <cfRule type="cellIs" dxfId="12370" priority="105" operator="equal">
      <formula>"4 = Already present, no action needed"</formula>
    </cfRule>
  </conditionalFormatting>
  <conditionalFormatting sqref="H31:H32">
    <cfRule type="cellIs" dxfId="12369" priority="96" operator="equal">
      <formula>"0 = No answer/Not Applicable"</formula>
    </cfRule>
    <cfRule type="cellIs" dxfId="12368" priority="97" operator="equal">
      <formula>"1 = Not present, needs to be developed"</formula>
    </cfRule>
    <cfRule type="cellIs" dxfId="12367" priority="98" operator="equal">
      <formula>"2 = Needs a lot of strengthening"</formula>
    </cfRule>
    <cfRule type="cellIs" dxfId="12366" priority="99" operator="equal">
      <formula>"3 = Needs some strengthening"</formula>
    </cfRule>
    <cfRule type="cellIs" dxfId="12365" priority="100" operator="equal">
      <formula>"4 = Already present, no action needed"</formula>
    </cfRule>
  </conditionalFormatting>
  <conditionalFormatting sqref="F35:F37">
    <cfRule type="cellIs" dxfId="12364" priority="91" operator="equal">
      <formula>"0 = No answer/Not Applicable"</formula>
    </cfRule>
    <cfRule type="cellIs" dxfId="12363" priority="92" operator="equal">
      <formula>"1 = Not present, needs to be developed"</formula>
    </cfRule>
    <cfRule type="cellIs" dxfId="12362" priority="93" operator="equal">
      <formula>"2 = Needs a lot of strengthening"</formula>
    </cfRule>
    <cfRule type="cellIs" dxfId="12361" priority="94" operator="equal">
      <formula>"3 = Needs some strengthening"</formula>
    </cfRule>
    <cfRule type="cellIs" dxfId="12360" priority="95" operator="equal">
      <formula>"4 = Already present, no action needed"</formula>
    </cfRule>
  </conditionalFormatting>
  <conditionalFormatting sqref="H35:H37">
    <cfRule type="cellIs" dxfId="12359" priority="86" operator="equal">
      <formula>"0 = No answer/Not Applicable"</formula>
    </cfRule>
    <cfRule type="cellIs" dxfId="12358" priority="87" operator="equal">
      <formula>"1 = Not present, needs to be developed"</formula>
    </cfRule>
    <cfRule type="cellIs" dxfId="12357" priority="88" operator="equal">
      <formula>"2 = Needs a lot of strengthening"</formula>
    </cfRule>
    <cfRule type="cellIs" dxfId="12356" priority="89" operator="equal">
      <formula>"3 = Needs some strengthening"</formula>
    </cfRule>
    <cfRule type="cellIs" dxfId="12355" priority="90" operator="equal">
      <formula>"4 = Already present, no action needed"</formula>
    </cfRule>
  </conditionalFormatting>
  <conditionalFormatting sqref="F39">
    <cfRule type="cellIs" dxfId="12354" priority="81" operator="equal">
      <formula>"0 = No answer/Not Applicable"</formula>
    </cfRule>
    <cfRule type="cellIs" dxfId="12353" priority="82" operator="equal">
      <formula>"1 = Not present, needs to be developed"</formula>
    </cfRule>
    <cfRule type="cellIs" dxfId="12352" priority="83" operator="equal">
      <formula>"2 = Needs a lot of strengthening"</formula>
    </cfRule>
    <cfRule type="cellIs" dxfId="12351" priority="84" operator="equal">
      <formula>"3 = Needs some strengthening"</formula>
    </cfRule>
    <cfRule type="cellIs" dxfId="12350" priority="85" operator="equal">
      <formula>"4 = Already present, no action needed"</formula>
    </cfRule>
  </conditionalFormatting>
  <conditionalFormatting sqref="H39">
    <cfRule type="cellIs" dxfId="12349" priority="76" operator="equal">
      <formula>"0 = No answer/Not Applicable"</formula>
    </cfRule>
    <cfRule type="cellIs" dxfId="12348" priority="77" operator="equal">
      <formula>"1 = Not present, needs to be developed"</formula>
    </cfRule>
    <cfRule type="cellIs" dxfId="12347" priority="78" operator="equal">
      <formula>"2 = Needs a lot of strengthening"</formula>
    </cfRule>
    <cfRule type="cellIs" dxfId="12346" priority="79" operator="equal">
      <formula>"3 = Needs some strengthening"</formula>
    </cfRule>
    <cfRule type="cellIs" dxfId="12345" priority="80" operator="equal">
      <formula>"4 = Already present, no action needed"</formula>
    </cfRule>
  </conditionalFormatting>
  <conditionalFormatting sqref="F41">
    <cfRule type="cellIs" dxfId="12344" priority="71" operator="equal">
      <formula>"0 = No answer/Not Applicable"</formula>
    </cfRule>
    <cfRule type="cellIs" dxfId="12343" priority="72" operator="equal">
      <formula>"1 = Not present, needs to be developed"</formula>
    </cfRule>
    <cfRule type="cellIs" dxfId="12342" priority="73" operator="equal">
      <formula>"2 = Needs a lot of strengthening"</formula>
    </cfRule>
    <cfRule type="cellIs" dxfId="12341" priority="74" operator="equal">
      <formula>"3 = Needs some strengthening"</formula>
    </cfRule>
    <cfRule type="cellIs" dxfId="12340" priority="75" operator="equal">
      <formula>"4 = Already present, no action needed"</formula>
    </cfRule>
  </conditionalFormatting>
  <conditionalFormatting sqref="H41">
    <cfRule type="cellIs" dxfId="12339" priority="66" operator="equal">
      <formula>"0 = No answer/Not Applicable"</formula>
    </cfRule>
    <cfRule type="cellIs" dxfId="12338" priority="67" operator="equal">
      <formula>"1 = Not present, needs to be developed"</formula>
    </cfRule>
    <cfRule type="cellIs" dxfId="12337" priority="68" operator="equal">
      <formula>"2 = Needs a lot of strengthening"</formula>
    </cfRule>
    <cfRule type="cellIs" dxfId="12336" priority="69" operator="equal">
      <formula>"3 = Needs some strengthening"</formula>
    </cfRule>
    <cfRule type="cellIs" dxfId="12335" priority="70" operator="equal">
      <formula>"4 = Already present, no action needed"</formula>
    </cfRule>
  </conditionalFormatting>
  <conditionalFormatting sqref="F44:F46">
    <cfRule type="cellIs" dxfId="12334" priority="61" operator="equal">
      <formula>"0 = No answer/Not Applicable"</formula>
    </cfRule>
    <cfRule type="cellIs" dxfId="12333" priority="62" operator="equal">
      <formula>"1 = Not present, needs to be developed"</formula>
    </cfRule>
    <cfRule type="cellIs" dxfId="12332" priority="63" operator="equal">
      <formula>"2 = Needs a lot of strengthening"</formula>
    </cfRule>
    <cfRule type="cellIs" dxfId="12331" priority="64" operator="equal">
      <formula>"3 = Needs some strengthening"</formula>
    </cfRule>
    <cfRule type="cellIs" dxfId="12330" priority="65" operator="equal">
      <formula>"4 = Already present, no action needed"</formula>
    </cfRule>
  </conditionalFormatting>
  <conditionalFormatting sqref="H44:H46">
    <cfRule type="cellIs" dxfId="12329" priority="56" operator="equal">
      <formula>"0 = No answer/Not Applicable"</formula>
    </cfRule>
    <cfRule type="cellIs" dxfId="12328" priority="57" operator="equal">
      <formula>"1 = Not present, needs to be developed"</formula>
    </cfRule>
    <cfRule type="cellIs" dxfId="12327" priority="58" operator="equal">
      <formula>"2 = Needs a lot of strengthening"</formula>
    </cfRule>
    <cfRule type="cellIs" dxfId="12326" priority="59" operator="equal">
      <formula>"3 = Needs some strengthening"</formula>
    </cfRule>
    <cfRule type="cellIs" dxfId="12325" priority="60" operator="equal">
      <formula>"4 = Already present, no action needed"</formula>
    </cfRule>
  </conditionalFormatting>
  <conditionalFormatting sqref="F48:F52">
    <cfRule type="cellIs" dxfId="12324" priority="51" operator="equal">
      <formula>"0 = No answer/Not Applicable"</formula>
    </cfRule>
    <cfRule type="cellIs" dxfId="12323" priority="52" operator="equal">
      <formula>"1 = Not present, needs to be developed"</formula>
    </cfRule>
    <cfRule type="cellIs" dxfId="12322" priority="53" operator="equal">
      <formula>"2 = Needs a lot of strengthening"</formula>
    </cfRule>
    <cfRule type="cellIs" dxfId="12321" priority="54" operator="equal">
      <formula>"3 = Needs some strengthening"</formula>
    </cfRule>
    <cfRule type="cellIs" dxfId="12320" priority="55" operator="equal">
      <formula>"4 = Already present, no action needed"</formula>
    </cfRule>
  </conditionalFormatting>
  <conditionalFormatting sqref="H48:H52">
    <cfRule type="cellIs" dxfId="12319" priority="46" operator="equal">
      <formula>"0 = No answer/Not Applicable"</formula>
    </cfRule>
    <cfRule type="cellIs" dxfId="12318" priority="47" operator="equal">
      <formula>"1 = Not present, needs to be developed"</formula>
    </cfRule>
    <cfRule type="cellIs" dxfId="12317" priority="48" operator="equal">
      <formula>"2 = Needs a lot of strengthening"</formula>
    </cfRule>
    <cfRule type="cellIs" dxfId="12316" priority="49" operator="equal">
      <formula>"3 = Needs some strengthening"</formula>
    </cfRule>
    <cfRule type="cellIs" dxfId="12315" priority="50" operator="equal">
      <formula>"4 = Already present, no action needed"</formula>
    </cfRule>
  </conditionalFormatting>
  <conditionalFormatting sqref="F54:F57">
    <cfRule type="cellIs" dxfId="12314" priority="41" operator="equal">
      <formula>"0 = No answer/Not Applicable"</formula>
    </cfRule>
    <cfRule type="cellIs" dxfId="12313" priority="42" operator="equal">
      <formula>"1 = Not present, needs to be developed"</formula>
    </cfRule>
    <cfRule type="cellIs" dxfId="12312" priority="43" operator="equal">
      <formula>"2 = Needs a lot of strengthening"</formula>
    </cfRule>
    <cfRule type="cellIs" dxfId="12311" priority="44" operator="equal">
      <formula>"3 = Needs some strengthening"</formula>
    </cfRule>
    <cfRule type="cellIs" dxfId="12310" priority="45" operator="equal">
      <formula>"4 = Already present, no action needed"</formula>
    </cfRule>
  </conditionalFormatting>
  <conditionalFormatting sqref="H54:H57">
    <cfRule type="cellIs" dxfId="12309" priority="36" operator="equal">
      <formula>"0 = No answer/Not Applicable"</formula>
    </cfRule>
    <cfRule type="cellIs" dxfId="12308" priority="37" operator="equal">
      <formula>"1 = Not present, needs to be developed"</formula>
    </cfRule>
    <cfRule type="cellIs" dxfId="12307" priority="38" operator="equal">
      <formula>"2 = Needs a lot of strengthening"</formula>
    </cfRule>
    <cfRule type="cellIs" dxfId="12306" priority="39" operator="equal">
      <formula>"3 = Needs some strengthening"</formula>
    </cfRule>
    <cfRule type="cellIs" dxfId="12305" priority="40" operator="equal">
      <formula>"4 = Already present, no action needed"</formula>
    </cfRule>
  </conditionalFormatting>
  <conditionalFormatting sqref="F60:F61">
    <cfRule type="cellIs" dxfId="12304" priority="31" operator="equal">
      <formula>"0 = No answer/Not Applicable"</formula>
    </cfRule>
    <cfRule type="cellIs" dxfId="12303" priority="32" operator="equal">
      <formula>"1 = Not present, needs to be developed"</formula>
    </cfRule>
    <cfRule type="cellIs" dxfId="12302" priority="33" operator="equal">
      <formula>"2 = Needs a lot of strengthening"</formula>
    </cfRule>
    <cfRule type="cellIs" dxfId="12301" priority="34" operator="equal">
      <formula>"3 = Needs some strengthening"</formula>
    </cfRule>
    <cfRule type="cellIs" dxfId="12300" priority="35" operator="equal">
      <formula>"4 = Already present, no action needed"</formula>
    </cfRule>
  </conditionalFormatting>
  <conditionalFormatting sqref="H60:H61">
    <cfRule type="cellIs" dxfId="12299" priority="26" operator="equal">
      <formula>"0 = No answer/Not Applicable"</formula>
    </cfRule>
    <cfRule type="cellIs" dxfId="12298" priority="27" operator="equal">
      <formula>"1 = Not present, needs to be developed"</formula>
    </cfRule>
    <cfRule type="cellIs" dxfId="12297" priority="28" operator="equal">
      <formula>"2 = Needs a lot of strengthening"</formula>
    </cfRule>
    <cfRule type="cellIs" dxfId="12296" priority="29" operator="equal">
      <formula>"3 = Needs some strengthening"</formula>
    </cfRule>
    <cfRule type="cellIs" dxfId="12295" priority="30" operator="equal">
      <formula>"4 = Already present, no action needed"</formula>
    </cfRule>
  </conditionalFormatting>
  <conditionalFormatting sqref="F63:F71">
    <cfRule type="cellIs" dxfId="12294" priority="21" operator="equal">
      <formula>"0 = No answer/Not Applicable"</formula>
    </cfRule>
    <cfRule type="cellIs" dxfId="12293" priority="22" operator="equal">
      <formula>"1 = Not present, needs to be developed"</formula>
    </cfRule>
    <cfRule type="cellIs" dxfId="12292" priority="23" operator="equal">
      <formula>"2 = Needs a lot of strengthening"</formula>
    </cfRule>
    <cfRule type="cellIs" dxfId="12291" priority="24" operator="equal">
      <formula>"3 = Needs some strengthening"</formula>
    </cfRule>
    <cfRule type="cellIs" dxfId="12290" priority="25" operator="equal">
      <formula>"4 = Already present, no action needed"</formula>
    </cfRule>
  </conditionalFormatting>
  <conditionalFormatting sqref="H63:H71">
    <cfRule type="cellIs" dxfId="12289" priority="16" operator="equal">
      <formula>"0 = No answer/Not Applicable"</formula>
    </cfRule>
    <cfRule type="cellIs" dxfId="12288" priority="17" operator="equal">
      <formula>"1 = Not present, needs to be developed"</formula>
    </cfRule>
    <cfRule type="cellIs" dxfId="12287" priority="18" operator="equal">
      <formula>"2 = Needs a lot of strengthening"</formula>
    </cfRule>
    <cfRule type="cellIs" dxfId="12286" priority="19" operator="equal">
      <formula>"3 = Needs some strengthening"</formula>
    </cfRule>
    <cfRule type="cellIs" dxfId="12285" priority="20" operator="equal">
      <formula>"4 = Already present, no action needed"</formula>
    </cfRule>
  </conditionalFormatting>
  <conditionalFormatting sqref="H16">
    <cfRule type="cellIs" dxfId="12284" priority="11" operator="equal">
      <formula>"0 = No answer/Not Applicable"</formula>
    </cfRule>
    <cfRule type="cellIs" dxfId="12283" priority="12" operator="equal">
      <formula>"1 = Not present, needs to be developed"</formula>
    </cfRule>
    <cfRule type="cellIs" dxfId="12282" priority="13" operator="equal">
      <formula>"2 = Needs a lot of strengthening"</formula>
    </cfRule>
    <cfRule type="cellIs" dxfId="12281" priority="14" operator="equal">
      <formula>"3 = Needs some strengthening"</formula>
    </cfRule>
    <cfRule type="cellIs" dxfId="12280" priority="15" operator="equal">
      <formula>"4 = Already present, no action needed"</formula>
    </cfRule>
  </conditionalFormatting>
  <conditionalFormatting sqref="H15">
    <cfRule type="cellIs" dxfId="12279" priority="6" operator="equal">
      <formula>"0 = No answer/Not Applicable"</formula>
    </cfRule>
    <cfRule type="cellIs" dxfId="12278" priority="7" operator="equal">
      <formula>"1 = Not present, needs to be developed"</formula>
    </cfRule>
    <cfRule type="cellIs" dxfId="12277" priority="8" operator="equal">
      <formula>"2 = Needs a lot of strengthening"</formula>
    </cfRule>
    <cfRule type="cellIs" dxfId="12276" priority="9" operator="equal">
      <formula>"3 = Needs some strengthening"</formula>
    </cfRule>
    <cfRule type="cellIs" dxfId="12275" priority="10" operator="equal">
      <formula>"4 = Already present, no action needed"</formula>
    </cfRule>
  </conditionalFormatting>
  <conditionalFormatting sqref="F17">
    <cfRule type="cellIs" dxfId="12274" priority="1" operator="equal">
      <formula>"0 = No answer/Not Applicable"</formula>
    </cfRule>
    <cfRule type="cellIs" dxfId="12273" priority="2" operator="equal">
      <formula>"1 = Not present, needs to be developed"</formula>
    </cfRule>
    <cfRule type="cellIs" dxfId="12272" priority="3" operator="equal">
      <formula>"2 = Needs a lot of strengthening"</formula>
    </cfRule>
    <cfRule type="cellIs" dxfId="12271" priority="4" operator="equal">
      <formula>"3 = Needs some strengthening"</formula>
    </cfRule>
    <cfRule type="cellIs" dxfId="12270" priority="5" operator="equal">
      <formula>"4 = Already present, no action needed"</formula>
    </cfRule>
  </conditionalFormatting>
  <dataValidations count="1">
    <dataValidation type="list" allowBlank="1" showInputMessage="1" showErrorMessage="1" sqref="E17:E18 G31:G32 G35:G37 G17:G18 G20:G21 G23:G24 G27:G29 G39 G41 G44:G46 G48:G52 G60:G61 E63:E71 G54:G57 G63:G71 E20:E21 E23:E24 E27:E29 E31:E32 E35:E37 E39 E41 E44:E46 E48:E52 E54:E57 E60:E61">
      <formula1>responses</formula1>
    </dataValidation>
  </dataValidations>
  <pageMargins left="0.7" right="0.7" top="0.75" bottom="0.75" header="0.3" footer="0.3"/>
  <pageSetup orientation="landscape" horizontalDpi="1200"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AR166"/>
  <sheetViews>
    <sheetView workbookViewId="0">
      <selection activeCell="C9" sqref="C9"/>
    </sheetView>
  </sheetViews>
  <sheetFormatPr defaultColWidth="8.85546875" defaultRowHeight="14.65" customHeight="1" zeroHeight="1"/>
  <cols>
    <col min="1" max="1" width="4.85546875" style="4" customWidth="1"/>
    <col min="2" max="2" width="9.140625" style="4" customWidth="1"/>
    <col min="3" max="3" width="27.140625" style="4" customWidth="1"/>
    <col min="4" max="4" width="70.140625" style="4" customWidth="1"/>
    <col min="5" max="5" width="26.140625" customWidth="1"/>
    <col min="6" max="6" width="26.140625" hidden="1" customWidth="1"/>
    <col min="7" max="7" width="26.140625" customWidth="1"/>
    <col min="8" max="8" width="26.140625" hidden="1" customWidth="1"/>
    <col min="9" max="9" width="33.140625" customWidth="1"/>
    <col min="10" max="10" width="28.140625" customWidth="1"/>
    <col min="12" max="41" width="8.85546875" style="122"/>
  </cols>
  <sheetData>
    <row r="1" spans="2:43" ht="16.5"/>
    <row r="2" spans="2:43" ht="55.5" customHeight="1">
      <c r="B2" s="243" t="s">
        <v>248</v>
      </c>
      <c r="C2" s="244"/>
      <c r="D2" s="244"/>
      <c r="E2" s="244"/>
      <c r="F2" s="244"/>
      <c r="G2" s="244"/>
      <c r="H2" s="244"/>
      <c r="I2" s="244"/>
      <c r="J2" s="245"/>
    </row>
    <row r="3" spans="2:43" ht="16.5">
      <c r="J3" s="123"/>
    </row>
    <row r="4" spans="2:43" ht="16.5">
      <c r="J4" s="124"/>
    </row>
    <row r="5" spans="2:43" ht="15.75" customHeight="1">
      <c r="B5" s="15" t="s">
        <v>132</v>
      </c>
      <c r="C5" s="16" t="str">
        <f>_xlfn.CONCAT('Évaluation - contexte'!C31&amp;" "&amp;'Évaluation - contexte'!D31)</f>
        <v xml:space="preserve"> </v>
      </c>
      <c r="J5" s="124"/>
    </row>
    <row r="6" spans="2:43" ht="15.75" customHeight="1">
      <c r="B6" s="15" t="s">
        <v>134</v>
      </c>
      <c r="C6" s="16"/>
      <c r="J6" s="124"/>
    </row>
    <row r="7" spans="2:43" ht="16.5">
      <c r="B7" s="15" t="s">
        <v>129</v>
      </c>
      <c r="C7" s="16"/>
      <c r="J7" s="124"/>
    </row>
    <row r="8" spans="2:43" ht="16.5">
      <c r="B8" s="15" t="s">
        <v>130</v>
      </c>
      <c r="C8" s="16"/>
      <c r="J8" s="124"/>
    </row>
    <row r="9" spans="2:43" ht="16.5">
      <c r="B9" s="15" t="s">
        <v>133</v>
      </c>
      <c r="C9" s="16" t="str">
        <f>IF('Évaluation - contexte'!E31&lt;&gt;"",'Évaluation - contexte'!E31,"")</f>
        <v/>
      </c>
      <c r="J9" s="124"/>
    </row>
    <row r="10" spans="2:43" ht="16.5">
      <c r="B10" s="15" t="s">
        <v>131</v>
      </c>
      <c r="C10" s="16"/>
      <c r="J10" s="124"/>
    </row>
    <row r="11" spans="2:43" ht="16.5">
      <c r="J11" s="124"/>
    </row>
    <row r="12" spans="2:43" ht="75.599999999999994" customHeight="1">
      <c r="E12" s="1" t="s">
        <v>222</v>
      </c>
      <c r="F12" s="1"/>
      <c r="G12" s="1" t="s">
        <v>147</v>
      </c>
      <c r="H12" s="1"/>
      <c r="I12" s="1"/>
      <c r="J12" s="124"/>
    </row>
    <row r="13" spans="2:43" ht="121.35" customHeight="1">
      <c r="B13" s="56" t="s">
        <v>0</v>
      </c>
      <c r="C13" s="56" t="s">
        <v>257</v>
      </c>
      <c r="D13" s="56" t="s">
        <v>267</v>
      </c>
      <c r="E13" s="56" t="s">
        <v>258</v>
      </c>
      <c r="F13" s="56"/>
      <c r="G13" s="56" t="s">
        <v>259</v>
      </c>
      <c r="H13" s="56"/>
      <c r="I13" s="56" t="s">
        <v>268</v>
      </c>
      <c r="J13" s="56" t="s">
        <v>127</v>
      </c>
    </row>
    <row r="14" spans="2:43" ht="36" customHeight="1">
      <c r="B14" s="246" t="s">
        <v>197</v>
      </c>
      <c r="C14" s="247"/>
      <c r="D14" s="247"/>
      <c r="E14" s="247"/>
      <c r="F14" s="247"/>
      <c r="G14" s="247"/>
      <c r="H14" s="247"/>
      <c r="I14" s="247"/>
      <c r="J14" s="248"/>
    </row>
    <row r="15" spans="2:43" ht="24" customHeight="1">
      <c r="B15" s="57" t="s">
        <v>107</v>
      </c>
      <c r="C15" s="107" t="s">
        <v>1</v>
      </c>
      <c r="D15" s="58"/>
      <c r="E15" s="59"/>
      <c r="F15" s="59" t="str">
        <f>IF(AND(F16="N/A",F19="N/A",F22="N/A"),"N/A",ROUND(AVERAGE(F16,F19,F22),2))</f>
        <v>N/A</v>
      </c>
      <c r="G15" s="60"/>
      <c r="H15" s="59" t="str">
        <f>IF(AND(H16="N/A",H19="N/A",H22="N/A"),"N/A",ROUND(AVERAGE(H16,H19,H22),2))</f>
        <v>N/A</v>
      </c>
      <c r="I15" s="60"/>
      <c r="J15" s="61"/>
    </row>
    <row r="16" spans="2:43" ht="23.25" customHeight="1">
      <c r="B16" s="62" t="s">
        <v>55</v>
      </c>
      <c r="C16" s="106" t="s">
        <v>249</v>
      </c>
      <c r="D16" s="106"/>
      <c r="E16" s="63" t="s">
        <v>166</v>
      </c>
      <c r="F16" s="63" t="str">
        <f>IF(AND(F17="N/A",F18="N/A"),"N/A",ROUND(AVERAGE(F17:F18),2))</f>
        <v>N/A</v>
      </c>
      <c r="G16" s="63" t="s">
        <v>167</v>
      </c>
      <c r="H16" s="63" t="str">
        <f>IF(AND(H17="N/A",H18="N/A"),"N/A",ROUND(AVERAGE(H17:H18),2))</f>
        <v>N/A</v>
      </c>
      <c r="I16" s="63"/>
      <c r="J16" s="64"/>
      <c r="AQ16" t="s">
        <v>173</v>
      </c>
    </row>
    <row r="17" spans="2:44" ht="126.75" customHeight="1">
      <c r="B17" s="32" t="s">
        <v>53</v>
      </c>
      <c r="C17" s="33" t="s">
        <v>153</v>
      </c>
      <c r="D17" s="42" t="s">
        <v>272</v>
      </c>
      <c r="E17" s="90"/>
      <c r="F17" s="112" t="str">
        <f>IF(E17="0-Not aplicable","N/A",IF(E17="1-Emerging/Ad hoc",1,IF(E17="2-Repeatable",2,IF(E17="3-Defined",3,IF(E17="4-Managed",4,IF(E17="5-Optimized",5,"N/A"))))))</f>
        <v>N/A</v>
      </c>
      <c r="G17" s="90"/>
      <c r="H17" s="34" t="str">
        <f>IF(G17="0-Not aplicable","N/A",IF(G17="1-Emerging/Ad hoc",1,IF(G17="2-Repeatable",2,IF(G17="3-Defined",3,IF(G17="4-Managed",4,IF(G17="5-Optimized",5,"N/A"))))))</f>
        <v>N/A</v>
      </c>
      <c r="I17" s="34"/>
      <c r="J17" s="35"/>
      <c r="AP17">
        <v>1</v>
      </c>
      <c r="AQ17" t="str">
        <f>F15</f>
        <v>N/A</v>
      </c>
      <c r="AR17" t="s">
        <v>194</v>
      </c>
    </row>
    <row r="18" spans="2:44" ht="93" customHeight="1">
      <c r="B18" s="32" t="s">
        <v>54</v>
      </c>
      <c r="C18" s="33" t="s">
        <v>152</v>
      </c>
      <c r="D18" s="42" t="s">
        <v>250</v>
      </c>
      <c r="E18" s="90"/>
      <c r="F18" s="112" t="str">
        <f>IF(E18="0-Not aplicable","N/A",IF(E18="1-Emerging/Ad hoc",1,IF(E18="2-Repeatable",2,IF(E18="3-Defined",3,IF(E18="4-Managed",4,IF(E18="5-Optimized",5,"N/A"))))))</f>
        <v>N/A</v>
      </c>
      <c r="G18" s="90"/>
      <c r="H18" s="34" t="str">
        <f>IF(G18="0-Not aplicable","N/A",IF(G18="1-Emerging/Ad hoc",1,IF(G18="2-Repeatable",2,IF(G18="3-Defined",3,IF(G18="4-Managed",4,IF(G18="5-Optimized",5,"N/A"))))))</f>
        <v>N/A</v>
      </c>
      <c r="I18" s="34"/>
      <c r="J18" s="35"/>
      <c r="AP18">
        <v>2</v>
      </c>
      <c r="AQ18" t="str">
        <f>F25</f>
        <v>N/A</v>
      </c>
      <c r="AR18" t="s">
        <v>169</v>
      </c>
    </row>
    <row r="19" spans="2:44" ht="23.25" customHeight="1">
      <c r="B19" s="62" t="s">
        <v>57</v>
      </c>
      <c r="C19" s="242" t="s">
        <v>205</v>
      </c>
      <c r="D19" s="242"/>
      <c r="E19" s="72"/>
      <c r="F19" s="106" t="str">
        <f>IF(AND(F20="N/A",F21="N/A"),"N/A",ROUND(AVERAGE(F20:F21),2))</f>
        <v>N/A</v>
      </c>
      <c r="G19" s="72"/>
      <c r="H19" s="106" t="str">
        <f>IF(AND(H20="N/A",H21="N/A"),"N/A",ROUND(AVERAGE(H20:H21),2))</f>
        <v>N/A</v>
      </c>
      <c r="I19" s="72"/>
      <c r="J19" s="73"/>
      <c r="AP19">
        <v>3</v>
      </c>
      <c r="AQ19" t="str">
        <f>F33</f>
        <v>N/A</v>
      </c>
      <c r="AR19" t="s">
        <v>170</v>
      </c>
    </row>
    <row r="20" spans="2:44" ht="108.75" customHeight="1">
      <c r="B20" s="32" t="s">
        <v>58</v>
      </c>
      <c r="C20" s="33" t="s">
        <v>151</v>
      </c>
      <c r="D20" s="42" t="s">
        <v>148</v>
      </c>
      <c r="E20" s="90"/>
      <c r="F20" s="112" t="str">
        <f>IF(E20="0-Not aplicable","N/A",IF(E20="1-Emerging/Ad hoc",1,IF(E20="2-Repeatable",2,IF(E20="3-Defined",3,IF(E20="4-Managed",4,IF(E20="5-Optimized",5,"N/A"))))))</f>
        <v>N/A</v>
      </c>
      <c r="G20" s="90"/>
      <c r="H20" s="34" t="str">
        <f>IF(G20="0-Not aplicable","N/A",IF(G20="1-Emerging/Ad hoc",1,IF(G20="2-Repeatable",2,IF(G20="3-Defined",3,IF(G20="4-Managed",4,IF(G20="5-Optimized",5,"N/A"))))))</f>
        <v>N/A</v>
      </c>
      <c r="I20" s="34"/>
      <c r="J20" s="35"/>
      <c r="AP20">
        <v>4</v>
      </c>
      <c r="AQ20" t="str">
        <f>F42</f>
        <v>N/A</v>
      </c>
      <c r="AR20" t="s">
        <v>171</v>
      </c>
    </row>
    <row r="21" spans="2:44" ht="105.75" customHeight="1">
      <c r="B21" s="32" t="s">
        <v>59</v>
      </c>
      <c r="C21" s="33" t="s">
        <v>5</v>
      </c>
      <c r="D21" s="42" t="s">
        <v>217</v>
      </c>
      <c r="E21" s="90"/>
      <c r="F21" s="112" t="str">
        <f>IF(E21="0-Not aplicable","N/A",IF(E21="1-Emerging/Ad hoc",1,IF(E21="2-Repeatable",2,IF(E21="3-Defined",3,IF(E21="4-Managed",4,IF(E21="5-Optimized",5,"N/A"))))))</f>
        <v>N/A</v>
      </c>
      <c r="G21" s="90"/>
      <c r="H21" s="34" t="str">
        <f>IF(G21="0-Not aplicable","N/A",IF(G21="1-Emerging/Ad hoc",1,IF(G21="2-Repeatable",2,IF(G21="3-Defined",3,IF(G21="4-Managed",4,IF(G21="5-Optimized",5,"N/A"))))))</f>
        <v>N/A</v>
      </c>
      <c r="I21" s="34"/>
      <c r="J21" s="35"/>
      <c r="AP21">
        <v>5</v>
      </c>
      <c r="AQ21" t="str">
        <f>F58</f>
        <v>N/A</v>
      </c>
      <c r="AR21" t="s">
        <v>172</v>
      </c>
    </row>
    <row r="22" spans="2:44" ht="23.25" customHeight="1">
      <c r="B22" s="62" t="s">
        <v>60</v>
      </c>
      <c r="C22" s="242" t="s">
        <v>237</v>
      </c>
      <c r="D22" s="242"/>
      <c r="E22" s="72"/>
      <c r="F22" s="106" t="str">
        <f>IF(AND(F23="N/A",F24="N/A"),"N/A",ROUND(AVERAGE(F23:F24),2))</f>
        <v>N/A</v>
      </c>
      <c r="G22" s="72"/>
      <c r="H22" s="106" t="str">
        <f>IF(AND(H23="N/A",H24="N/A"),"N/A",ROUND(AVERAGE(H23:H24),2))</f>
        <v>N/A</v>
      </c>
      <c r="I22" s="72"/>
      <c r="J22" s="73"/>
    </row>
    <row r="23" spans="2:44" ht="124.5" customHeight="1">
      <c r="B23" s="32" t="s">
        <v>61</v>
      </c>
      <c r="C23" s="33" t="s">
        <v>7</v>
      </c>
      <c r="D23" s="43" t="s">
        <v>108</v>
      </c>
      <c r="E23" s="90"/>
      <c r="F23" s="112" t="str">
        <f>IF(E23="0-Not aplicable","N/A",IF(E23="1-Emerging/Ad hoc",1,IF(E23="2-Repeatable",2,IF(E23="3-Defined",3,IF(E23="4-Managed",4,IF(E23="5-Optimized",5,"N/A"))))))</f>
        <v>N/A</v>
      </c>
      <c r="G23" s="90"/>
      <c r="H23" s="34" t="str">
        <f>IF(G23="0-Not aplicable","N/A",IF(G23="1-Emerging/Ad hoc",1,IF(G23="2-Repeatable",2,IF(G23="3-Defined",3,IF(G23="4-Managed",4,IF(G23="5-Optimized",5,"N/A"))))))</f>
        <v>N/A</v>
      </c>
      <c r="I23" s="34"/>
      <c r="J23" s="35"/>
      <c r="AQ23" t="s">
        <v>174</v>
      </c>
    </row>
    <row r="24" spans="2:44" ht="41.25" customHeight="1">
      <c r="B24" s="32" t="s">
        <v>62</v>
      </c>
      <c r="C24" s="33" t="s">
        <v>8</v>
      </c>
      <c r="D24" s="44" t="s">
        <v>149</v>
      </c>
      <c r="E24" s="90"/>
      <c r="F24" s="112" t="str">
        <f>IF(E24="0-Not aplicable","N/A",IF(E24="1-Emerging/Ad hoc",1,IF(E24="2-Repeatable",2,IF(E24="3-Defined",3,IF(E24="4-Managed",4,IF(E24="5-Optimized",5,"N/A"))))))</f>
        <v>N/A</v>
      </c>
      <c r="G24" s="90"/>
      <c r="H24" s="34" t="str">
        <f>IF(G24="0-Not aplicable","N/A",IF(G24="1-Emerging/Ad hoc",1,IF(G24="2-Repeatable",2,IF(G24="3-Defined",3,IF(G24="4-Managed",4,IF(G24="5-Optimized",5,"N/A"))))))</f>
        <v>N/A</v>
      </c>
      <c r="I24" s="34"/>
      <c r="J24" s="35"/>
      <c r="AP24">
        <v>1</v>
      </c>
      <c r="AQ24" t="str">
        <f>H15</f>
        <v>N/A</v>
      </c>
      <c r="AR24" t="s">
        <v>168</v>
      </c>
    </row>
    <row r="25" spans="2:44" ht="23.25" customHeight="1">
      <c r="B25" s="57" t="s">
        <v>56</v>
      </c>
      <c r="C25" s="249" t="s">
        <v>199</v>
      </c>
      <c r="D25" s="249"/>
      <c r="E25" s="76"/>
      <c r="F25" s="107" t="str">
        <f>IF(AND(F26="N/A",F30="N/A"),"N/A",ROUND(AVERAGE(F26,F30),2))</f>
        <v>N/A</v>
      </c>
      <c r="G25" s="76"/>
      <c r="H25" s="107" t="str">
        <f>IF(AND(H26="N/A",H30="N/A"),"N/A",ROUND(AVERAGE(H26,H30),2))</f>
        <v>N/A</v>
      </c>
      <c r="I25" s="76"/>
      <c r="J25" s="77"/>
      <c r="AP25">
        <v>2</v>
      </c>
      <c r="AQ25" t="str">
        <f>H25</f>
        <v>N/A</v>
      </c>
      <c r="AR25" t="s">
        <v>169</v>
      </c>
    </row>
    <row r="26" spans="2:44" ht="23.25" customHeight="1">
      <c r="B26" s="62" t="s">
        <v>109</v>
      </c>
      <c r="C26" s="242" t="s">
        <v>207</v>
      </c>
      <c r="D26" s="242"/>
      <c r="E26" s="72"/>
      <c r="F26" s="106" t="str">
        <f>IF(AND(F27="N/A",F28="N/A",F29="N/A"),"N/A",ROUND(AVERAGE(F27:F29),2))</f>
        <v>N/A</v>
      </c>
      <c r="G26" s="72"/>
      <c r="H26" s="106" t="str">
        <f>IF(AND(H27="N/A",H28="N/A",H29="N/A"),"N/A",ROUND(AVERAGE(H27:H29),2))</f>
        <v>N/A</v>
      </c>
      <c r="I26" s="72"/>
      <c r="J26" s="73"/>
      <c r="AP26">
        <v>3</v>
      </c>
      <c r="AQ26" t="str">
        <f>H33</f>
        <v>N/A</v>
      </c>
      <c r="AR26" t="s">
        <v>170</v>
      </c>
    </row>
    <row r="27" spans="2:44" ht="54" customHeight="1">
      <c r="B27" s="32" t="s">
        <v>63</v>
      </c>
      <c r="C27" s="33" t="s">
        <v>238</v>
      </c>
      <c r="D27" s="43" t="s">
        <v>110</v>
      </c>
      <c r="E27" s="90"/>
      <c r="F27" s="112" t="str">
        <f>IF(E27="0-Not aplicable","N/A",IF(E27="1-Emerging/Ad hoc",1,IF(E27="2-Repeatable",2,IF(E27="3-Defined",3,IF(E27="4-Managed",4,IF(E27="5-Optimized",5,"N/A"))))))</f>
        <v>N/A</v>
      </c>
      <c r="G27" s="90"/>
      <c r="H27" s="34" t="str">
        <f>IF(G27="0-Not aplicable","N/A",IF(G27="1-Emerging/Ad hoc",1,IF(G27="2-Repeatable",2,IF(G27="3-Defined",3,IF(G27="4-Managed",4,IF(G27="5-Optimized",5,"N/A"))))))</f>
        <v>N/A</v>
      </c>
      <c r="I27" s="34"/>
      <c r="J27" s="35"/>
      <c r="AP27">
        <v>4</v>
      </c>
      <c r="AQ27" t="str">
        <f>H42</f>
        <v>N/A</v>
      </c>
      <c r="AR27" t="s">
        <v>171</v>
      </c>
    </row>
    <row r="28" spans="2:44" ht="72" customHeight="1">
      <c r="B28" s="32" t="s">
        <v>64</v>
      </c>
      <c r="C28" s="33" t="s">
        <v>11</v>
      </c>
      <c r="D28" s="43" t="s">
        <v>111</v>
      </c>
      <c r="E28" s="90"/>
      <c r="F28" s="112" t="str">
        <f>IF(E28="0-Not aplicable","N/A",IF(E28="1-Emerging/Ad hoc",1,IF(E28="2-Repeatable",2,IF(E28="3-Defined",3,IF(E28="4-Managed",4,IF(E28="5-Optimized",5,"N/A"))))))</f>
        <v>N/A</v>
      </c>
      <c r="G28" s="90"/>
      <c r="H28" s="34" t="str">
        <f>IF(G28="0-Not aplicable","N/A",IF(G28="1-Emerging/Ad hoc",1,IF(G28="2-Repeatable",2,IF(G28="3-Defined",3,IF(G28="4-Managed",4,IF(G28="5-Optimized",5,"N/A"))))))</f>
        <v>N/A</v>
      </c>
      <c r="I28" s="34"/>
      <c r="J28" s="35"/>
      <c r="AP28">
        <v>5</v>
      </c>
      <c r="AQ28" t="str">
        <f>H58</f>
        <v>N/A</v>
      </c>
      <c r="AR28" t="s">
        <v>172</v>
      </c>
    </row>
    <row r="29" spans="2:44" ht="44.25" customHeight="1">
      <c r="B29" s="32" t="s">
        <v>65</v>
      </c>
      <c r="C29" s="33" t="s">
        <v>12</v>
      </c>
      <c r="D29" s="43" t="s">
        <v>112</v>
      </c>
      <c r="E29" s="90"/>
      <c r="F29" s="112" t="str">
        <f>IF(E29="0-Not aplicable","N/A",IF(E29="1-Emerging/Ad hoc",1,IF(E29="2-Repeatable",2,IF(E29="3-Defined",3,IF(E29="4-Managed",4,IF(E29="5-Optimized",5,"N/A"))))))</f>
        <v>N/A</v>
      </c>
      <c r="G29" s="90"/>
      <c r="H29" s="34" t="str">
        <f>IF(G29="0-Not aplicable","N/A",IF(G29="1-Emerging/Ad hoc",1,IF(G29="2-Repeatable",2,IF(G29="3-Defined",3,IF(G29="4-Managed",4,IF(G29="5-Optimized",5,"N/A"))))))</f>
        <v>N/A</v>
      </c>
      <c r="I29" s="34"/>
      <c r="J29" s="35"/>
    </row>
    <row r="30" spans="2:44" ht="23.25" customHeight="1">
      <c r="B30" s="62" t="s">
        <v>66</v>
      </c>
      <c r="C30" s="242" t="s">
        <v>208</v>
      </c>
      <c r="D30" s="242"/>
      <c r="E30" s="72"/>
      <c r="F30" s="106" t="str">
        <f>IF(AND(F31="N/A",F32="N/A"),"N/A",ROUND(AVERAGE(F31:F32),2))</f>
        <v>N/A</v>
      </c>
      <c r="G30" s="72"/>
      <c r="H30" s="106" t="str">
        <f>IF(AND(H31="N/A",H32="N/A"),"N/A",ROUND(AVERAGE(H31:H32),2))</f>
        <v>N/A</v>
      </c>
      <c r="I30" s="72"/>
      <c r="J30" s="73"/>
    </row>
    <row r="31" spans="2:44" ht="131.25" customHeight="1">
      <c r="B31" s="32" t="s">
        <v>67</v>
      </c>
      <c r="C31" s="33" t="s">
        <v>14</v>
      </c>
      <c r="D31" s="43" t="s">
        <v>239</v>
      </c>
      <c r="E31" s="90"/>
      <c r="F31" s="112" t="str">
        <f>IF(E31="0-Not aplicable","N/A",IF(E31="1-Emerging/Ad hoc",1,IF(E31="2-Repeatable",2,IF(E31="3-Defined",3,IF(E31="4-Managed",4,IF(E31="5-Optimized",5,"N/A"))))))</f>
        <v>N/A</v>
      </c>
      <c r="G31" s="90"/>
      <c r="H31" s="34" t="str">
        <f>IF(G31="0-Not aplicable","N/A",IF(G31="1-Emerging/Ad hoc",1,IF(G31="2-Repeatable",2,IF(G31="3-Defined",3,IF(G31="4-Managed",4,IF(G31="5-Optimized",5,"N/A"))))))</f>
        <v>N/A</v>
      </c>
      <c r="I31" s="34"/>
      <c r="J31" s="35"/>
      <c r="AQ31" t="s">
        <v>188</v>
      </c>
    </row>
    <row r="32" spans="2:44" ht="75" customHeight="1">
      <c r="B32" s="32" t="s">
        <v>68</v>
      </c>
      <c r="C32" s="33" t="s">
        <v>15</v>
      </c>
      <c r="D32" s="43" t="s">
        <v>113</v>
      </c>
      <c r="E32" s="90"/>
      <c r="F32" s="112" t="str">
        <f>IF(E32="0-Not aplicable","N/A",IF(E32="1-Emerging/Ad hoc",1,IF(E32="2-Repeatable",2,IF(E32="3-Defined",3,IF(E32="4-Managed",4,IF(E32="5-Optimized",5,"N/A"))))))</f>
        <v>N/A</v>
      </c>
      <c r="G32" s="90"/>
      <c r="H32" s="34" t="str">
        <f>IF(G32="0-Not aplicable","N/A",IF(G32="1-Emerging/Ad hoc",1,IF(G32="2-Repeatable",2,IF(G32="3-Defined",3,IF(G32="4-Managed",4,IF(G32="5-Optimized",5,"N/A"))))))</f>
        <v>N/A</v>
      </c>
      <c r="I32" s="34"/>
      <c r="J32" s="35"/>
      <c r="AP32">
        <v>1</v>
      </c>
      <c r="AQ32" t="str">
        <f>F16</f>
        <v>N/A</v>
      </c>
      <c r="AR32" t="s">
        <v>175</v>
      </c>
    </row>
    <row r="33" spans="2:44" ht="23.25" customHeight="1">
      <c r="B33" s="57" t="s">
        <v>69</v>
      </c>
      <c r="C33" s="249" t="s">
        <v>240</v>
      </c>
      <c r="D33" s="249"/>
      <c r="E33" s="76"/>
      <c r="F33" s="107" t="str">
        <f>IF(AND(F34="N/A",F38="N/A",F40="N/A"),"N/A",ROUND(AVERAGE(F34,F38,F40),2))</f>
        <v>N/A</v>
      </c>
      <c r="G33" s="76"/>
      <c r="H33" s="107" t="str">
        <f>IF(AND(H34="N/A",H38="N/A",H40="N/A"),"N/A",ROUND(AVERAGE(H34,H38,H40),2))</f>
        <v>N/A</v>
      </c>
      <c r="I33" s="76"/>
      <c r="J33" s="77"/>
      <c r="AP33">
        <v>2</v>
      </c>
      <c r="AQ33" t="str">
        <f>F19</f>
        <v>N/A</v>
      </c>
      <c r="AR33" t="s">
        <v>176</v>
      </c>
    </row>
    <row r="34" spans="2:44" ht="23.25" customHeight="1">
      <c r="B34" s="62" t="s">
        <v>70</v>
      </c>
      <c r="C34" s="242" t="s">
        <v>209</v>
      </c>
      <c r="D34" s="242"/>
      <c r="E34" s="72"/>
      <c r="F34" s="106" t="str">
        <f>IF(AND(F35="N/A",F36="N/A",F37="N/A"),"N/A",ROUND(AVERAGE(F35:F37),2))</f>
        <v>N/A</v>
      </c>
      <c r="G34" s="72"/>
      <c r="H34" s="106" t="str">
        <f>IF(AND(H35="N/A",H36="N/A",H37="N/A"),"N/A",ROUND(AVERAGE(H35:H37),2))</f>
        <v>N/A</v>
      </c>
      <c r="I34" s="72"/>
      <c r="J34" s="73"/>
      <c r="AP34">
        <v>3</v>
      </c>
      <c r="AQ34" t="str">
        <f>F22</f>
        <v>N/A</v>
      </c>
      <c r="AR34" t="s">
        <v>178</v>
      </c>
    </row>
    <row r="35" spans="2:44" ht="52.5" customHeight="1">
      <c r="B35" s="32" t="s">
        <v>76</v>
      </c>
      <c r="C35" s="33" t="s">
        <v>17</v>
      </c>
      <c r="D35" s="45" t="s">
        <v>241</v>
      </c>
      <c r="E35" s="90"/>
      <c r="F35" s="112" t="str">
        <f>IF(E35="0-Not aplicable","N/A",IF(E35="1-Emerging/Ad hoc",1,IF(E35="2-Repeatable",2,IF(E35="3-Defined",3,IF(E35="4-Managed",4,IF(E35="5-Optimized",5,"N/A"))))))</f>
        <v>N/A</v>
      </c>
      <c r="G35" s="90"/>
      <c r="H35" s="34" t="str">
        <f>IF(G35="0-Not aplicable","N/A",IF(G35="1-Emerging/Ad hoc",1,IF(G35="2-Repeatable",2,IF(G35="3-Defined",3,IF(G35="4-Managed",4,IF(G35="5-Optimized",5,"N/A"))))))</f>
        <v>N/A</v>
      </c>
      <c r="I35" s="34"/>
      <c r="J35" s="35"/>
      <c r="AP35">
        <v>4</v>
      </c>
      <c r="AQ35" t="str">
        <f>F26</f>
        <v>N/A</v>
      </c>
      <c r="AR35" t="s">
        <v>177</v>
      </c>
    </row>
    <row r="36" spans="2:44" ht="39.75" customHeight="1">
      <c r="B36" s="32" t="s">
        <v>77</v>
      </c>
      <c r="C36" s="33" t="s">
        <v>18</v>
      </c>
      <c r="D36" s="44" t="s">
        <v>218</v>
      </c>
      <c r="E36" s="90"/>
      <c r="F36" s="112" t="str">
        <f>IF(E36="0-Not aplicable","N/A",IF(E36="1-Emerging/Ad hoc",1,IF(E36="2-Repeatable",2,IF(E36="3-Defined",3,IF(E36="4-Managed",4,IF(E36="5-Optimized",5,"N/A"))))))</f>
        <v>N/A</v>
      </c>
      <c r="G36" s="90"/>
      <c r="H36" s="34" t="str">
        <f>IF(G36="0-Not aplicable","N/A",IF(G36="1-Emerging/Ad hoc",1,IF(G36="2-Repeatable",2,IF(G36="3-Defined",3,IF(G36="4-Managed",4,IF(G36="5-Optimized",5,"N/A"))))))</f>
        <v>N/A</v>
      </c>
      <c r="I36" s="34"/>
      <c r="J36" s="35"/>
      <c r="AP36">
        <v>5</v>
      </c>
      <c r="AQ36" t="str">
        <f>F30</f>
        <v>N/A</v>
      </c>
      <c r="AR36" t="s">
        <v>179</v>
      </c>
    </row>
    <row r="37" spans="2:44" ht="96.75" customHeight="1">
      <c r="B37" s="32" t="s">
        <v>78</v>
      </c>
      <c r="C37" s="33" t="s">
        <v>155</v>
      </c>
      <c r="D37" s="42" t="s">
        <v>245</v>
      </c>
      <c r="E37" s="90"/>
      <c r="F37" s="112" t="str">
        <f>IF(E37="0-Not aplicable","N/A",IF(E37="1-Emerging/Ad hoc",1,IF(E37="2-Repeatable",2,IF(E37="3-Defined",3,IF(E37="4-Managed",4,IF(E37="5-Optimized",5,"N/A"))))))</f>
        <v>N/A</v>
      </c>
      <c r="G37" s="90"/>
      <c r="H37" s="34" t="str">
        <f>IF(G37="0-Not aplicable","N/A",IF(G37="1-Emerging/Ad hoc",1,IF(G37="2-Repeatable",2,IF(G37="3-Defined",3,IF(G37="4-Managed",4,IF(G37="5-Optimized",5,"N/A"))))))</f>
        <v>N/A</v>
      </c>
      <c r="I37" s="34"/>
      <c r="J37" s="35"/>
      <c r="AP37">
        <v>6</v>
      </c>
      <c r="AQ37" t="str">
        <f>F34</f>
        <v>N/A</v>
      </c>
      <c r="AR37" t="s">
        <v>180</v>
      </c>
    </row>
    <row r="38" spans="2:44" ht="22.5" customHeight="1">
      <c r="B38" s="62" t="s">
        <v>71</v>
      </c>
      <c r="C38" s="242" t="s">
        <v>210</v>
      </c>
      <c r="D38" s="242"/>
      <c r="E38" s="72"/>
      <c r="F38" s="106" t="str">
        <f>F39</f>
        <v>N/A</v>
      </c>
      <c r="G38" s="72"/>
      <c r="H38" s="106" t="str">
        <f>H39</f>
        <v>N/A</v>
      </c>
      <c r="I38" s="72"/>
      <c r="J38" s="73"/>
      <c r="AP38">
        <v>7</v>
      </c>
      <c r="AQ38" t="str">
        <f>F38</f>
        <v>N/A</v>
      </c>
      <c r="AR38" t="s">
        <v>181</v>
      </c>
    </row>
    <row r="39" spans="2:44" ht="47.25" customHeight="1">
      <c r="B39" s="32" t="s">
        <v>72</v>
      </c>
      <c r="C39" s="33" t="s">
        <v>256</v>
      </c>
      <c r="D39" s="43" t="s">
        <v>156</v>
      </c>
      <c r="E39" s="90"/>
      <c r="F39" s="112" t="str">
        <f>IF(E39="0-Not aplicable","N/A",IF(E39="1-Emerging/Ad hoc",1,IF(E39="2-Repeatable",2,IF(E39="3-Defined",3,IF(E39="4-Managed",4,IF(E39="5-Optimized",5,"N/A"))))))</f>
        <v>N/A</v>
      </c>
      <c r="G39" s="90"/>
      <c r="H39" s="34" t="str">
        <f>IF(G39="0-Not aplicable","N/A",IF(G39="1-Emerging/Ad hoc",1,IF(G39="2-Repeatable",2,IF(G39="3-Defined",3,IF(G39="4-Managed",4,IF(G39="5-Optimized",5,"N/A"))))))</f>
        <v>N/A</v>
      </c>
      <c r="I39" s="34"/>
      <c r="J39" s="35"/>
      <c r="AP39">
        <v>8</v>
      </c>
      <c r="AQ39" t="str">
        <f>F40</f>
        <v>N/A</v>
      </c>
      <c r="AR39" t="s">
        <v>182</v>
      </c>
    </row>
    <row r="40" spans="2:44" ht="23.25" customHeight="1">
      <c r="B40" s="62" t="s">
        <v>73</v>
      </c>
      <c r="C40" s="242" t="s">
        <v>21</v>
      </c>
      <c r="D40" s="242"/>
      <c r="E40" s="72"/>
      <c r="F40" s="106" t="str">
        <f>F41</f>
        <v>N/A</v>
      </c>
      <c r="G40" s="72"/>
      <c r="H40" s="106" t="str">
        <f>H41</f>
        <v>N/A</v>
      </c>
      <c r="I40" s="72"/>
      <c r="J40" s="73"/>
      <c r="AP40">
        <v>9</v>
      </c>
      <c r="AQ40" t="str">
        <f>F43</f>
        <v>N/A</v>
      </c>
      <c r="AR40" t="s">
        <v>183</v>
      </c>
    </row>
    <row r="41" spans="2:44" ht="81.75" customHeight="1">
      <c r="B41" s="32" t="s">
        <v>74</v>
      </c>
      <c r="C41" s="33" t="s">
        <v>22</v>
      </c>
      <c r="D41" s="43" t="s">
        <v>242</v>
      </c>
      <c r="E41" s="90"/>
      <c r="F41" s="112" t="str">
        <f>IF(E41="0-Not aplicable","N/A",IF(E41="1-Emerging/Ad hoc",1,IF(E41="2-Repeatable",2,IF(E41="3-Defined",3,IF(E41="4-Managed",4,IF(E41="5-Optimized",5,"N/A"))))))</f>
        <v>N/A</v>
      </c>
      <c r="G41" s="90"/>
      <c r="H41" s="34" t="str">
        <f>IF(G41="0-Not aplicable","N/A",IF(G41="1-Emerging/Ad hoc",1,IF(G41="2-Repeatable",2,IF(G41="3-Defined",3,IF(G41="4-Managed",4,IF(G41="5-Optimized",5,"N/A"))))))</f>
        <v>N/A</v>
      </c>
      <c r="I41" s="34"/>
      <c r="J41" s="35"/>
      <c r="AP41">
        <v>10</v>
      </c>
      <c r="AQ41" t="str">
        <f>F47</f>
        <v>N/A</v>
      </c>
      <c r="AR41" t="s">
        <v>184</v>
      </c>
    </row>
    <row r="42" spans="2:44" ht="23.25" customHeight="1">
      <c r="B42" s="57" t="s">
        <v>75</v>
      </c>
      <c r="C42" s="249" t="s">
        <v>201</v>
      </c>
      <c r="D42" s="249"/>
      <c r="E42" s="76"/>
      <c r="F42" s="107" t="str">
        <f>IF(AND(F43="N/A",F47="N/A",F53="N/A"),"N/A",ROUND(AVERAGE(F43,F47,F53),2))</f>
        <v>N/A</v>
      </c>
      <c r="G42" s="76"/>
      <c r="H42" s="107" t="str">
        <f>IF(AND(H43="N/A",H47="N/A",H53="N/A"),"N/A",ROUND(AVERAGE(H43,H47,H53),2))</f>
        <v>N/A</v>
      </c>
      <c r="I42" s="76"/>
      <c r="J42" s="77"/>
      <c r="AP42">
        <v>11</v>
      </c>
      <c r="AQ42" t="str">
        <f>F53</f>
        <v>N/A</v>
      </c>
      <c r="AR42" t="s">
        <v>185</v>
      </c>
    </row>
    <row r="43" spans="2:44" ht="23.25" customHeight="1">
      <c r="B43" s="65" t="s">
        <v>79</v>
      </c>
      <c r="C43" s="242" t="s">
        <v>211</v>
      </c>
      <c r="D43" s="242"/>
      <c r="E43" s="74"/>
      <c r="F43" s="70" t="str">
        <f>IF(AND(F44="N/A",F45="N/A",F46="N/A"),"N/A",ROUND(AVERAGE(F44:F46),2))</f>
        <v>N/A</v>
      </c>
      <c r="G43" s="74"/>
      <c r="H43" s="70" t="str">
        <f>IF(AND(H44="N/A",H45="N/A",H46="N/A"),"N/A",ROUND(AVERAGE(H44:H46),2))</f>
        <v>N/A</v>
      </c>
      <c r="I43" s="74"/>
      <c r="J43" s="75"/>
      <c r="AP43">
        <v>12</v>
      </c>
      <c r="AQ43" t="str">
        <f>F59</f>
        <v>N/A</v>
      </c>
      <c r="AR43" t="s">
        <v>186</v>
      </c>
    </row>
    <row r="44" spans="2:44" ht="53.25" customHeight="1">
      <c r="B44" s="32" t="s">
        <v>95</v>
      </c>
      <c r="C44" s="33" t="s">
        <v>25</v>
      </c>
      <c r="D44" s="43" t="s">
        <v>157</v>
      </c>
      <c r="E44" s="90"/>
      <c r="F44" s="112" t="str">
        <f>IF(E44="0-Not aplicable","N/A",IF(E44="1-Emerging/Ad hoc",1,IF(E44="2-Repeatable",2,IF(E44="3-Defined",3,IF(E44="4-Managed",4,IF(E44="5-Optimized",5,"N/A"))))))</f>
        <v>N/A</v>
      </c>
      <c r="G44" s="90"/>
      <c r="H44" s="34" t="str">
        <f>IF(G44="0-Not aplicable","N/A",IF(G44="1-Emerging/Ad hoc",1,IF(G44="2-Repeatable",2,IF(G44="3-Defined",3,IF(G44="4-Managed",4,IF(G44="5-Optimized",5,"N/A"))))))</f>
        <v>N/A</v>
      </c>
      <c r="I44" s="34"/>
      <c r="J44" s="35"/>
      <c r="AP44">
        <v>13</v>
      </c>
      <c r="AQ44" t="str">
        <f>F62</f>
        <v>N/A</v>
      </c>
      <c r="AR44" t="s">
        <v>187</v>
      </c>
    </row>
    <row r="45" spans="2:44" ht="54" customHeight="1">
      <c r="B45" s="32" t="s">
        <v>96</v>
      </c>
      <c r="C45" s="33" t="s">
        <v>163</v>
      </c>
      <c r="D45" s="44" t="s">
        <v>251</v>
      </c>
      <c r="E45" s="90"/>
      <c r="F45" s="112" t="str">
        <f>IF(E45="0-Not aplicable","N/A",IF(E45="1-Emerging/Ad hoc",1,IF(E45="2-Repeatable",2,IF(E45="3-Defined",3,IF(E45="4-Managed",4,IF(E45="5-Optimized",5,"N/A"))))))</f>
        <v>N/A</v>
      </c>
      <c r="G45" s="90"/>
      <c r="H45" s="34" t="str">
        <f>IF(G45="0-Not aplicable","N/A",IF(G45="1-Emerging/Ad hoc",1,IF(G45="2-Repeatable",2,IF(G45="3-Defined",3,IF(G45="4-Managed",4,IF(G45="5-Optimized",5,"N/A"))))))</f>
        <v>N/A</v>
      </c>
      <c r="I45" s="34"/>
      <c r="J45" s="35"/>
    </row>
    <row r="46" spans="2:44" ht="92.25" customHeight="1">
      <c r="B46" s="32" t="s">
        <v>97</v>
      </c>
      <c r="C46" s="33" t="s">
        <v>27</v>
      </c>
      <c r="D46" s="43" t="s">
        <v>252</v>
      </c>
      <c r="E46" s="90"/>
      <c r="F46" s="112" t="str">
        <f>IF(E46="0-Not aplicable","N/A",IF(E46="1-Emerging/Ad hoc",1,IF(E46="2-Repeatable",2,IF(E46="3-Defined",3,IF(E46="4-Managed",4,IF(E46="5-Optimized",5,"N/A"))))))</f>
        <v>N/A</v>
      </c>
      <c r="G46" s="90"/>
      <c r="H46" s="34" t="str">
        <f>IF(G46="0-Not aplicable","N/A",IF(G46="1-Emerging/Ad hoc",1,IF(G46="2-Repeatable",2,IF(G46="3-Defined",3,IF(G46="4-Managed",4,IF(G46="5-Optimized",5,"N/A"))))))</f>
        <v>N/A</v>
      </c>
      <c r="I46" s="34"/>
      <c r="J46" s="35"/>
      <c r="AQ46" t="s">
        <v>189</v>
      </c>
    </row>
    <row r="47" spans="2:44" ht="23.25" customHeight="1">
      <c r="B47" s="62" t="s">
        <v>80</v>
      </c>
      <c r="C47" s="242" t="s">
        <v>243</v>
      </c>
      <c r="D47" s="242"/>
      <c r="E47" s="72"/>
      <c r="F47" s="106" t="str">
        <f>IF(AND(F48="N/A",F49="N/A",F50="N/A",F51="N/A",F52="N/A"),"N/A",ROUND(AVERAGE(F48:F52),2))</f>
        <v>N/A</v>
      </c>
      <c r="G47" s="72"/>
      <c r="H47" s="106" t="str">
        <f>IF(AND(H48="N/A",H49="N/A",H50="N/A",H51="N/A",H52="N/A"),"N/A",ROUND(AVERAGE(H48:H52),2))</f>
        <v>N/A</v>
      </c>
      <c r="I47" s="72"/>
      <c r="J47" s="73"/>
      <c r="AP47">
        <v>1</v>
      </c>
      <c r="AQ47" t="str">
        <f>H16</f>
        <v>N/A</v>
      </c>
      <c r="AR47" t="s">
        <v>175</v>
      </c>
    </row>
    <row r="48" spans="2:44" ht="72.75" customHeight="1">
      <c r="B48" s="32" t="s">
        <v>98</v>
      </c>
      <c r="C48" s="33" t="s">
        <v>29</v>
      </c>
      <c r="D48" s="44" t="s">
        <v>253</v>
      </c>
      <c r="E48" s="90"/>
      <c r="F48" s="112" t="str">
        <f>IF(E48="0-Not aplicable","N/A",IF(E48="1-Emerging/Ad hoc",1,IF(E48="2-Repeatable",2,IF(E48="3-Defined",3,IF(E48="4-Managed",4,IF(E48="5-Optimized",5,"N/A"))))))</f>
        <v>N/A</v>
      </c>
      <c r="G48" s="90"/>
      <c r="H48" s="34" t="str">
        <f>IF(G48="0-Not aplicable","N/A",IF(G48="1-Emerging/Ad hoc",1,IF(G48="2-Repeatable",2,IF(G48="3-Defined",3,IF(G48="4-Managed",4,IF(G48="5-Optimized",5,"N/A"))))))</f>
        <v>N/A</v>
      </c>
      <c r="I48" s="34"/>
      <c r="J48" s="35"/>
      <c r="AP48">
        <v>2</v>
      </c>
      <c r="AQ48" t="str">
        <f>H19</f>
        <v>N/A</v>
      </c>
      <c r="AR48" t="s">
        <v>176</v>
      </c>
    </row>
    <row r="49" spans="2:44" ht="126.75" customHeight="1">
      <c r="B49" s="32" t="s">
        <v>99</v>
      </c>
      <c r="C49" s="33" t="s">
        <v>30</v>
      </c>
      <c r="D49" s="44" t="s">
        <v>244</v>
      </c>
      <c r="E49" s="90"/>
      <c r="F49" s="112" t="str">
        <f>IF(E49="0-Not aplicable","N/A",IF(E49="1-Emerging/Ad hoc",1,IF(E49="2-Repeatable",2,IF(E49="3-Defined",3,IF(E49="4-Managed",4,IF(E49="5-Optimized",5,"N/A"))))))</f>
        <v>N/A</v>
      </c>
      <c r="G49" s="90"/>
      <c r="H49" s="34" t="str">
        <f>IF(G49="0-Not aplicable","N/A",IF(G49="1-Emerging/Ad hoc",1,IF(G49="2-Repeatable",2,IF(G49="3-Defined",3,IF(G49="4-Managed",4,IF(G49="5-Optimized",5,"N/A"))))))</f>
        <v>N/A</v>
      </c>
      <c r="I49" s="34"/>
      <c r="J49" s="35"/>
      <c r="AP49">
        <v>3</v>
      </c>
      <c r="AQ49" t="str">
        <f>H22</f>
        <v>N/A</v>
      </c>
      <c r="AR49" t="s">
        <v>178</v>
      </c>
    </row>
    <row r="50" spans="2:44" ht="36.75" customHeight="1">
      <c r="B50" s="32" t="s">
        <v>100</v>
      </c>
      <c r="C50" s="33" t="s">
        <v>31</v>
      </c>
      <c r="D50" s="44" t="s">
        <v>219</v>
      </c>
      <c r="E50" s="90"/>
      <c r="F50" s="112" t="str">
        <f>IF(E50="0-Not aplicable","N/A",IF(E50="1-Emerging/Ad hoc",1,IF(E50="2-Repeatable",2,IF(E50="3-Defined",3,IF(E50="4-Managed",4,IF(E50="5-Optimized",5,"N/A"))))))</f>
        <v>N/A</v>
      </c>
      <c r="G50" s="90"/>
      <c r="H50" s="34" t="str">
        <f>IF(G50="0-Not aplicable","N/A",IF(G50="1-Emerging/Ad hoc",1,IF(G50="2-Repeatable",2,IF(G50="3-Defined",3,IF(G50="4-Managed",4,IF(G50="5-Optimized",5,"N/A"))))))</f>
        <v>N/A</v>
      </c>
      <c r="I50" s="34"/>
      <c r="J50" s="35"/>
      <c r="AP50">
        <v>4</v>
      </c>
      <c r="AQ50" t="str">
        <f>H26</f>
        <v>N/A</v>
      </c>
      <c r="AR50" t="s">
        <v>177</v>
      </c>
    </row>
    <row r="51" spans="2:44" ht="36" customHeight="1">
      <c r="B51" s="32" t="s">
        <v>101</v>
      </c>
      <c r="C51" s="33" t="s">
        <v>32</v>
      </c>
      <c r="D51" s="44" t="s">
        <v>223</v>
      </c>
      <c r="E51" s="90"/>
      <c r="F51" s="112" t="str">
        <f>IF(E51="0-Not aplicable","N/A",IF(E51="1-Emerging/Ad hoc",1,IF(E51="2-Repeatable",2,IF(E51="3-Defined",3,IF(E51="4-Managed",4,IF(E51="5-Optimized",5,"N/A"))))))</f>
        <v>N/A</v>
      </c>
      <c r="G51" s="90"/>
      <c r="H51" s="34" t="str">
        <f>IF(G51="0-Not aplicable","N/A",IF(G51="1-Emerging/Ad hoc",1,IF(G51="2-Repeatable",2,IF(G51="3-Defined",3,IF(G51="4-Managed",4,IF(G51="5-Optimized",5,"N/A"))))))</f>
        <v>N/A</v>
      </c>
      <c r="I51" s="34"/>
      <c r="J51" s="35"/>
      <c r="AP51">
        <v>5</v>
      </c>
      <c r="AQ51" t="str">
        <f>H30</f>
        <v>N/A</v>
      </c>
      <c r="AR51" t="s">
        <v>179</v>
      </c>
    </row>
    <row r="52" spans="2:44" ht="96.75" customHeight="1">
      <c r="B52" s="32" t="s">
        <v>102</v>
      </c>
      <c r="C52" s="33" t="s">
        <v>33</v>
      </c>
      <c r="D52" s="42" t="s">
        <v>254</v>
      </c>
      <c r="E52" s="90"/>
      <c r="F52" s="112" t="str">
        <f>IF(E52="0-Not aplicable","N/A",IF(E52="1-Emerging/Ad hoc",1,IF(E52="2-Repeatable",2,IF(E52="3-Defined",3,IF(E52="4-Managed",4,IF(E52="5-Optimized",5,"N/A"))))))</f>
        <v>N/A</v>
      </c>
      <c r="G52" s="90"/>
      <c r="H52" s="34" t="str">
        <f>IF(G52="0-Not aplicable","N/A",IF(G52="1-Emerging/Ad hoc",1,IF(G52="2-Repeatable",2,IF(G52="3-Defined",3,IF(G52="4-Managed",4,IF(G52="5-Optimized",5,"N/A"))))))</f>
        <v>N/A</v>
      </c>
      <c r="I52" s="34"/>
      <c r="J52" s="35"/>
      <c r="AP52">
        <v>6</v>
      </c>
      <c r="AQ52" t="str">
        <f>H34</f>
        <v>N/A</v>
      </c>
      <c r="AR52" t="s">
        <v>180</v>
      </c>
    </row>
    <row r="53" spans="2:44" ht="23.25" customHeight="1">
      <c r="B53" s="62" t="s">
        <v>81</v>
      </c>
      <c r="C53" s="242" t="s">
        <v>213</v>
      </c>
      <c r="D53" s="242"/>
      <c r="E53" s="72"/>
      <c r="F53" s="106" t="str">
        <f>IF(AND(F54="N/A",F55="N/A",F56="N/A",F57="N/A"),"N/A",ROUND(AVERAGE(F54:F57),2))</f>
        <v>N/A</v>
      </c>
      <c r="G53" s="72"/>
      <c r="H53" s="106" t="str">
        <f>IF(AND(H54="N/A",H55="N/A",H56="N/A",H57="N/A"),"N/A",ROUND(AVERAGE(H54:H57),2))</f>
        <v>N/A</v>
      </c>
      <c r="I53" s="72"/>
      <c r="J53" s="73"/>
      <c r="AP53">
        <v>7</v>
      </c>
      <c r="AQ53" t="str">
        <f>H38</f>
        <v>N/A</v>
      </c>
      <c r="AR53" t="s">
        <v>181</v>
      </c>
    </row>
    <row r="54" spans="2:44" ht="24" customHeight="1">
      <c r="B54" s="32" t="s">
        <v>103</v>
      </c>
      <c r="C54" s="33" t="s">
        <v>35</v>
      </c>
      <c r="D54" s="44" t="s">
        <v>158</v>
      </c>
      <c r="E54" s="90"/>
      <c r="F54" s="112" t="str">
        <f>IF(E54="0-Not aplicable","N/A",IF(E54="1-Emerging/Ad hoc",1,IF(E54="2-Repeatable",2,IF(E54="3-Defined",3,IF(E54="4-Managed",4,IF(E54="5-Optimized",5,"N/A"))))))</f>
        <v>N/A</v>
      </c>
      <c r="G54" s="90"/>
      <c r="H54" s="34" t="str">
        <f>IF(G54="0-Not aplicable","N/A",IF(G54="1-Emerging/Ad hoc",1,IF(G54="2-Repeatable",2,IF(G54="3-Defined",3,IF(G54="4-Managed",4,IF(G54="5-Optimized",5,"N/A"))))))</f>
        <v>N/A</v>
      </c>
      <c r="I54" s="34"/>
      <c r="J54" s="35"/>
      <c r="AP54">
        <v>8</v>
      </c>
      <c r="AQ54" t="str">
        <f>H40</f>
        <v>N/A</v>
      </c>
      <c r="AR54" t="s">
        <v>182</v>
      </c>
    </row>
    <row r="55" spans="2:44" ht="36" customHeight="1">
      <c r="B55" s="32" t="s">
        <v>104</v>
      </c>
      <c r="C55" s="33" t="s">
        <v>36</v>
      </c>
      <c r="D55" s="44" t="s">
        <v>159</v>
      </c>
      <c r="E55" s="90"/>
      <c r="F55" s="112" t="str">
        <f>IF(E55="0-Not aplicable","N/A",IF(E55="1-Emerging/Ad hoc",1,IF(E55="2-Repeatable",2,IF(E55="3-Defined",3,IF(E55="4-Managed",4,IF(E55="5-Optimized",5,"N/A"))))))</f>
        <v>N/A</v>
      </c>
      <c r="G55" s="90"/>
      <c r="H55" s="34" t="str">
        <f>IF(G55="0-Not aplicable","N/A",IF(G55="1-Emerging/Ad hoc",1,IF(G55="2-Repeatable",2,IF(G55="3-Defined",3,IF(G55="4-Managed",4,IF(G55="5-Optimized",5,"N/A"))))))</f>
        <v>N/A</v>
      </c>
      <c r="I55" s="34"/>
      <c r="J55" s="35"/>
      <c r="AP55">
        <v>9</v>
      </c>
      <c r="AQ55" t="str">
        <f>H43</f>
        <v>N/A</v>
      </c>
      <c r="AR55" t="s">
        <v>183</v>
      </c>
    </row>
    <row r="56" spans="2:44" ht="49.5">
      <c r="B56" s="32" t="s">
        <v>105</v>
      </c>
      <c r="C56" s="33" t="s">
        <v>37</v>
      </c>
      <c r="D56" s="44" t="s">
        <v>160</v>
      </c>
      <c r="E56" s="90"/>
      <c r="F56" s="112" t="str">
        <f>IF(E56="0-Not aplicable","N/A",IF(E56="1-Emerging/Ad hoc",1,IF(E56="2-Repeatable",2,IF(E56="3-Defined",3,IF(E56="4-Managed",4,IF(E56="5-Optimized",5,"N/A"))))))</f>
        <v>N/A</v>
      </c>
      <c r="G56" s="90"/>
      <c r="H56" s="34" t="str">
        <f>IF(G56="0-Not aplicable","N/A",IF(G56="1-Emerging/Ad hoc",1,IF(G56="2-Repeatable",2,IF(G56="3-Defined",3,IF(G56="4-Managed",4,IF(G56="5-Optimized",5,"N/A"))))))</f>
        <v>N/A</v>
      </c>
      <c r="I56" s="34"/>
      <c r="J56" s="35"/>
      <c r="AP56">
        <v>10</v>
      </c>
      <c r="AQ56" t="str">
        <f>H47</f>
        <v>N/A</v>
      </c>
      <c r="AR56" t="s">
        <v>184</v>
      </c>
    </row>
    <row r="57" spans="2:44" ht="86.25" customHeight="1">
      <c r="B57" s="32" t="s">
        <v>106</v>
      </c>
      <c r="C57" s="33" t="s">
        <v>38</v>
      </c>
      <c r="D57" s="43" t="s">
        <v>114</v>
      </c>
      <c r="E57" s="90"/>
      <c r="F57" s="112" t="str">
        <f>IF(E57="0-Not aplicable","N/A",IF(E57="1-Emerging/Ad hoc",1,IF(E57="2-Repeatable",2,IF(E57="3-Defined",3,IF(E57="4-Managed",4,IF(E57="5-Optimized",5,"N/A"))))))</f>
        <v>N/A</v>
      </c>
      <c r="G57" s="90"/>
      <c r="H57" s="34" t="str">
        <f>IF(G57="0-Not aplicable","N/A",IF(G57="1-Emerging/Ad hoc",1,IF(G57="2-Repeatable",2,IF(G57="3-Defined",3,IF(G57="4-Managed",4,IF(G57="5-Optimized",5,"N/A"))))))</f>
        <v>N/A</v>
      </c>
      <c r="I57" s="34"/>
      <c r="J57" s="35"/>
      <c r="AP57">
        <v>11</v>
      </c>
      <c r="AQ57" t="str">
        <f>H53</f>
        <v>N/A</v>
      </c>
      <c r="AR57" t="s">
        <v>185</v>
      </c>
    </row>
    <row r="58" spans="2:44" ht="23.25" customHeight="1">
      <c r="B58" s="57" t="s">
        <v>82</v>
      </c>
      <c r="C58" s="249" t="s">
        <v>202</v>
      </c>
      <c r="D58" s="249"/>
      <c r="E58" s="76"/>
      <c r="F58" s="107" t="str">
        <f>IF(AND(F59="N/A",F62="N/A"),"N/A",ROUND(AVERAGE(F59,F62),2))</f>
        <v>N/A</v>
      </c>
      <c r="G58" s="76"/>
      <c r="H58" s="107" t="str">
        <f>IF(AND(H59="N/A",H62="N/A"),"N/A",ROUND(AVERAGE(H59,H62),2))</f>
        <v>N/A</v>
      </c>
      <c r="I58" s="76"/>
      <c r="J58" s="77"/>
      <c r="AP58">
        <v>12</v>
      </c>
      <c r="AQ58" t="str">
        <f>H59</f>
        <v>N/A</v>
      </c>
      <c r="AR58" t="s">
        <v>186</v>
      </c>
    </row>
    <row r="59" spans="2:44" ht="23.25" customHeight="1">
      <c r="B59" s="62" t="s">
        <v>83</v>
      </c>
      <c r="C59" s="242" t="s">
        <v>214</v>
      </c>
      <c r="D59" s="242"/>
      <c r="E59" s="72"/>
      <c r="F59" s="106" t="str">
        <f>IF(AND(F60="N/A",F61="N/A"),"N/A",ROUND(AVERAGE(F60:F61),2))</f>
        <v>N/A</v>
      </c>
      <c r="G59" s="72"/>
      <c r="H59" s="106" t="str">
        <f>IF(AND(H60="N/A",H61="N/A"),"N/A",ROUND(AVERAGE(H60:H61),2))</f>
        <v>N/A</v>
      </c>
      <c r="I59" s="72"/>
      <c r="J59" s="73"/>
      <c r="AP59">
        <v>13</v>
      </c>
      <c r="AQ59" t="str">
        <f>H62</f>
        <v>N/A</v>
      </c>
      <c r="AR59" t="s">
        <v>187</v>
      </c>
    </row>
    <row r="60" spans="2:44" ht="69.75" customHeight="1">
      <c r="B60" s="32" t="s">
        <v>84</v>
      </c>
      <c r="C60" s="33" t="s">
        <v>41</v>
      </c>
      <c r="D60" s="42" t="s">
        <v>161</v>
      </c>
      <c r="E60" s="90"/>
      <c r="F60" s="112" t="str">
        <f>IF(E60="0-Not aplicable","N/A",IF(E60="1-Emerging/Ad hoc",1,IF(E60="2-Repeatable",2,IF(E60="3-Defined",3,IF(E60="4-Managed",4,IF(E60="5-Optimized",5,"N/A"))))))</f>
        <v>N/A</v>
      </c>
      <c r="G60" s="90"/>
      <c r="H60" s="34" t="str">
        <f>IF(G60="0-Not aplicable","N/A",IF(G60="1-Emerging/Ad hoc",1,IF(G60="2-Repeatable",2,IF(G60="3-Defined",3,IF(G60="4-Managed",4,IF(G60="5-Optimized",5,"N/A"))))))</f>
        <v>N/A</v>
      </c>
      <c r="I60" s="34"/>
      <c r="J60" s="36"/>
    </row>
    <row r="61" spans="2:44" ht="72" customHeight="1">
      <c r="B61" s="32" t="s">
        <v>115</v>
      </c>
      <c r="C61" s="33" t="s">
        <v>42</v>
      </c>
      <c r="D61" s="43" t="s">
        <v>220</v>
      </c>
      <c r="E61" s="90"/>
      <c r="F61" s="112" t="str">
        <f>IF(E61="0-Not aplicable","N/A",IF(E61="1-Emerging/Ad hoc",1,IF(E61="2-Repeatable",2,IF(E61="3-Defined",3,IF(E61="4-Managed",4,IF(E61="5-Optimized",5,"N/A"))))))</f>
        <v>N/A</v>
      </c>
      <c r="G61" s="90"/>
      <c r="H61" s="34" t="str">
        <f>IF(G61="0-Not aplicable","N/A",IF(G61="1-Emerging/Ad hoc",1,IF(G61="2-Repeatable",2,IF(G61="3-Defined",3,IF(G61="4-Managed",4,IF(G61="5-Optimized",5,"N/A"))))))</f>
        <v>N/A</v>
      </c>
      <c r="I61" s="34"/>
      <c r="J61" s="36"/>
    </row>
    <row r="62" spans="2:44" ht="23.25" customHeight="1">
      <c r="B62" s="62" t="s">
        <v>85</v>
      </c>
      <c r="C62" s="242" t="s">
        <v>215</v>
      </c>
      <c r="D62" s="242"/>
      <c r="E62" s="72"/>
      <c r="F62" s="106" t="str">
        <f>IF(AND(F63="N/A",F64="N/A",F65="N/A",F66="N/A",F67="N/A",F68="N/A",F69="N/A",F70="N/A",F71="N/A"),"N/A",ROUND(AVERAGE(F63:F71),2))</f>
        <v>N/A</v>
      </c>
      <c r="G62" s="72"/>
      <c r="H62" s="106" t="str">
        <f>IF(AND(H63="N/A",H64="N/A",H65="N/A",H66="N/A",H67="N/A",H68="N/A",H69="N/A",H70="N/A",H71="N/A"),"N/A",ROUND(AVERAGE(H63:H71),2))</f>
        <v>N/A</v>
      </c>
      <c r="I62" s="72"/>
      <c r="J62" s="73"/>
    </row>
    <row r="63" spans="2:44" ht="69" customHeight="1">
      <c r="B63" s="32" t="s">
        <v>86</v>
      </c>
      <c r="C63" s="33" t="s">
        <v>221</v>
      </c>
      <c r="D63" s="42" t="s">
        <v>116</v>
      </c>
      <c r="E63" s="90"/>
      <c r="F63" s="112" t="str">
        <f t="shared" ref="F63:F71" si="0">IF(E63="0-Not aplicable","N/A",IF(E63="1-Emerging/Ad hoc",1,IF(E63="2-Repeatable",2,IF(E63="3-Defined",3,IF(E63="4-Managed",4,IF(E63="5-Optimized",5,"N/A"))))))</f>
        <v>N/A</v>
      </c>
      <c r="G63" s="90"/>
      <c r="H63" s="34" t="str">
        <f t="shared" ref="H63:H71" si="1">IF(G63="0-Not aplicable","N/A",IF(G63="1-Emerging/Ad hoc",1,IF(G63="2-Repeatable",2,IF(G63="3-Defined",3,IF(G63="4-Managed",4,IF(G63="5-Optimized",5,"N/A"))))))</f>
        <v>N/A</v>
      </c>
      <c r="I63" s="34"/>
      <c r="J63" s="35"/>
    </row>
    <row r="64" spans="2:44" ht="56.25" customHeight="1">
      <c r="B64" s="32" t="s">
        <v>87</v>
      </c>
      <c r="C64" s="33" t="s">
        <v>45</v>
      </c>
      <c r="D64" s="43" t="s">
        <v>164</v>
      </c>
      <c r="E64" s="90"/>
      <c r="F64" s="112" t="str">
        <f t="shared" si="0"/>
        <v>N/A</v>
      </c>
      <c r="G64" s="90"/>
      <c r="H64" s="34" t="str">
        <f t="shared" si="1"/>
        <v>N/A</v>
      </c>
      <c r="I64" s="34"/>
      <c r="J64" s="35"/>
    </row>
    <row r="65" spans="2:10" ht="65.099999999999994" customHeight="1">
      <c r="B65" s="32" t="s">
        <v>88</v>
      </c>
      <c r="C65" s="33" t="s">
        <v>46</v>
      </c>
      <c r="D65" s="43" t="s">
        <v>162</v>
      </c>
      <c r="E65" s="90"/>
      <c r="F65" s="112" t="str">
        <f t="shared" si="0"/>
        <v>N/A</v>
      </c>
      <c r="G65" s="90"/>
      <c r="H65" s="34" t="str">
        <f t="shared" si="1"/>
        <v>N/A</v>
      </c>
      <c r="I65" s="34"/>
      <c r="J65" s="35"/>
    </row>
    <row r="66" spans="2:10" ht="53.25" customHeight="1">
      <c r="B66" s="32" t="s">
        <v>89</v>
      </c>
      <c r="C66" s="33" t="s">
        <v>48</v>
      </c>
      <c r="D66" s="42" t="s">
        <v>246</v>
      </c>
      <c r="E66" s="90"/>
      <c r="F66" s="112" t="str">
        <f t="shared" si="0"/>
        <v>N/A</v>
      </c>
      <c r="G66" s="90"/>
      <c r="H66" s="34" t="str">
        <f t="shared" si="1"/>
        <v>N/A</v>
      </c>
      <c r="I66" s="34"/>
      <c r="J66" s="35"/>
    </row>
    <row r="67" spans="2:10" ht="70.5" customHeight="1">
      <c r="B67" s="32" t="s">
        <v>90</v>
      </c>
      <c r="C67" s="33" t="s">
        <v>47</v>
      </c>
      <c r="D67" s="42" t="s">
        <v>247</v>
      </c>
      <c r="E67" s="91"/>
      <c r="F67" s="112" t="str">
        <f t="shared" si="0"/>
        <v>N/A</v>
      </c>
      <c r="G67" s="90"/>
      <c r="H67" s="34" t="str">
        <f t="shared" si="1"/>
        <v>N/A</v>
      </c>
      <c r="I67" s="34"/>
      <c r="J67" s="36"/>
    </row>
    <row r="68" spans="2:10" ht="36.75" customHeight="1">
      <c r="B68" s="32" t="s">
        <v>91</v>
      </c>
      <c r="C68" s="33" t="s">
        <v>49</v>
      </c>
      <c r="D68" s="46" t="s">
        <v>165</v>
      </c>
      <c r="E68" s="92"/>
      <c r="F68" s="112" t="str">
        <f t="shared" si="0"/>
        <v>N/A</v>
      </c>
      <c r="G68" s="90"/>
      <c r="H68" s="34" t="str">
        <f t="shared" si="1"/>
        <v>N/A</v>
      </c>
      <c r="I68" s="34"/>
      <c r="J68" s="36"/>
    </row>
    <row r="69" spans="2:10" ht="23.25" customHeight="1">
      <c r="B69" s="32" t="s">
        <v>92</v>
      </c>
      <c r="C69" s="33" t="s">
        <v>50</v>
      </c>
      <c r="D69" s="42" t="s">
        <v>117</v>
      </c>
      <c r="E69" s="92"/>
      <c r="F69" s="112" t="str">
        <f t="shared" si="0"/>
        <v>N/A</v>
      </c>
      <c r="G69" s="90"/>
      <c r="H69" s="34" t="str">
        <f t="shared" si="1"/>
        <v>N/A</v>
      </c>
      <c r="I69" s="34"/>
      <c r="J69" s="36"/>
    </row>
    <row r="70" spans="2:10" ht="51" customHeight="1">
      <c r="B70" s="32" t="s">
        <v>93</v>
      </c>
      <c r="C70" s="33" t="s">
        <v>51</v>
      </c>
      <c r="D70" s="43" t="s">
        <v>118</v>
      </c>
      <c r="E70" s="92"/>
      <c r="F70" s="112" t="str">
        <f t="shared" si="0"/>
        <v>N/A</v>
      </c>
      <c r="G70" s="90"/>
      <c r="H70" s="34" t="str">
        <f t="shared" si="1"/>
        <v>N/A</v>
      </c>
      <c r="I70" s="34"/>
      <c r="J70" s="36"/>
    </row>
    <row r="71" spans="2:10" ht="186" customHeight="1">
      <c r="B71" s="38" t="s">
        <v>94</v>
      </c>
      <c r="C71" s="39" t="s">
        <v>52</v>
      </c>
      <c r="D71" s="39" t="s">
        <v>255</v>
      </c>
      <c r="E71" s="93"/>
      <c r="F71" s="113" t="str">
        <f t="shared" si="0"/>
        <v>N/A</v>
      </c>
      <c r="G71" s="94"/>
      <c r="H71" s="40" t="str">
        <f t="shared" si="1"/>
        <v>N/A</v>
      </c>
      <c r="I71" s="40"/>
      <c r="J71" s="41"/>
    </row>
    <row r="72" spans="2:10" ht="16.5">
      <c r="B72" s="80"/>
      <c r="C72" s="78"/>
      <c r="D72" s="78"/>
      <c r="E72" s="79"/>
      <c r="F72" s="79"/>
      <c r="G72" s="79"/>
      <c r="H72" s="79"/>
      <c r="I72" s="79"/>
      <c r="J72" s="83"/>
    </row>
    <row r="73" spans="2:10" ht="16.5">
      <c r="B73" s="81"/>
      <c r="C73" s="78"/>
      <c r="D73" s="78"/>
      <c r="E73" s="79"/>
      <c r="F73" s="79"/>
      <c r="G73" s="79"/>
      <c r="H73" s="79"/>
      <c r="I73" s="79"/>
      <c r="J73" s="84"/>
    </row>
    <row r="74" spans="2:10" ht="16.5">
      <c r="B74" s="81"/>
      <c r="C74" s="78"/>
      <c r="D74" s="78"/>
      <c r="E74" s="79"/>
      <c r="F74" s="79"/>
      <c r="G74" s="79"/>
      <c r="H74" s="79"/>
      <c r="I74" s="79"/>
      <c r="J74" s="84"/>
    </row>
    <row r="75" spans="2:10" ht="16.5">
      <c r="B75" s="81"/>
      <c r="C75" s="78"/>
      <c r="D75" s="78"/>
      <c r="E75" s="79"/>
      <c r="F75" s="79"/>
      <c r="G75" s="79"/>
      <c r="H75" s="79"/>
      <c r="I75" s="79"/>
      <c r="J75" s="84"/>
    </row>
    <row r="76" spans="2:10" ht="16.5">
      <c r="B76" s="81"/>
      <c r="C76" s="78"/>
      <c r="D76" s="78"/>
      <c r="E76" s="79"/>
      <c r="F76" s="79"/>
      <c r="G76" s="79"/>
      <c r="H76" s="79"/>
      <c r="I76" s="79"/>
      <c r="J76" s="84"/>
    </row>
    <row r="77" spans="2:10" ht="16.5">
      <c r="B77" s="81"/>
      <c r="C77" s="78"/>
      <c r="D77" s="78"/>
      <c r="E77" s="79"/>
      <c r="F77" s="79"/>
      <c r="G77" s="79"/>
      <c r="H77" s="79"/>
      <c r="I77" s="79"/>
      <c r="J77" s="84"/>
    </row>
    <row r="78" spans="2:10" ht="16.5">
      <c r="B78" s="81"/>
      <c r="C78" s="78"/>
      <c r="D78" s="78"/>
      <c r="E78" s="79"/>
      <c r="F78" s="79"/>
      <c r="G78" s="79"/>
      <c r="H78" s="79"/>
      <c r="I78" s="79"/>
      <c r="J78" s="84"/>
    </row>
    <row r="79" spans="2:10" ht="16.5">
      <c r="B79" s="81"/>
      <c r="C79" s="78"/>
      <c r="D79" s="78"/>
      <c r="E79" s="79"/>
      <c r="F79" s="79"/>
      <c r="G79" s="79"/>
      <c r="H79" s="79"/>
      <c r="I79" s="79"/>
      <c r="J79" s="84"/>
    </row>
    <row r="80" spans="2:10" ht="16.5">
      <c r="B80" s="81"/>
      <c r="C80" s="78"/>
      <c r="D80" s="78"/>
      <c r="E80" s="79"/>
      <c r="F80" s="79"/>
      <c r="G80" s="79"/>
      <c r="H80" s="79"/>
      <c r="I80" s="79"/>
      <c r="J80" s="84"/>
    </row>
    <row r="81" spans="2:10" ht="16.5">
      <c r="B81" s="81"/>
      <c r="C81" s="78"/>
      <c r="D81" s="78"/>
      <c r="E81" s="79"/>
      <c r="F81" s="79"/>
      <c r="G81" s="79"/>
      <c r="H81" s="79"/>
      <c r="I81" s="79"/>
      <c r="J81" s="84"/>
    </row>
    <row r="82" spans="2:10" ht="16.5">
      <c r="B82" s="81"/>
      <c r="C82" s="78"/>
      <c r="D82" s="78"/>
      <c r="E82" s="79"/>
      <c r="F82" s="79"/>
      <c r="G82" s="79"/>
      <c r="H82" s="79"/>
      <c r="I82" s="79"/>
      <c r="J82" s="84"/>
    </row>
    <row r="83" spans="2:10" ht="16.5">
      <c r="B83" s="81"/>
      <c r="C83" s="78"/>
      <c r="D83" s="78"/>
      <c r="E83" s="79"/>
      <c r="F83" s="79"/>
      <c r="G83" s="79"/>
      <c r="H83" s="79"/>
      <c r="I83" s="79"/>
      <c r="J83" s="84"/>
    </row>
    <row r="84" spans="2:10" ht="16.5">
      <c r="B84" s="81"/>
      <c r="C84" s="78"/>
      <c r="D84" s="78"/>
      <c r="E84" s="79"/>
      <c r="F84" s="79"/>
      <c r="G84" s="79"/>
      <c r="H84" s="79"/>
      <c r="I84" s="79"/>
      <c r="J84" s="84"/>
    </row>
    <row r="85" spans="2:10" ht="16.5">
      <c r="B85" s="81"/>
      <c r="C85" s="78"/>
      <c r="D85" s="78"/>
      <c r="E85" s="79"/>
      <c r="F85" s="79"/>
      <c r="G85" s="79"/>
      <c r="H85" s="79"/>
      <c r="I85" s="79"/>
      <c r="J85" s="84"/>
    </row>
    <row r="86" spans="2:10" ht="16.5">
      <c r="B86" s="81"/>
      <c r="C86" s="78"/>
      <c r="D86" s="78"/>
      <c r="E86" s="79"/>
      <c r="F86" s="79"/>
      <c r="G86" s="79"/>
      <c r="H86" s="79"/>
      <c r="I86" s="79"/>
      <c r="J86" s="84"/>
    </row>
    <row r="87" spans="2:10" ht="16.5">
      <c r="B87" s="81"/>
      <c r="C87" s="78"/>
      <c r="D87" s="78"/>
      <c r="E87" s="79"/>
      <c r="F87" s="79"/>
      <c r="G87" s="79"/>
      <c r="H87" s="79"/>
      <c r="I87" s="79"/>
      <c r="J87" s="84"/>
    </row>
    <row r="88" spans="2:10" ht="16.5">
      <c r="B88" s="81"/>
      <c r="C88" s="78"/>
      <c r="D88" s="78"/>
      <c r="E88" s="79"/>
      <c r="F88" s="79"/>
      <c r="G88" s="79"/>
      <c r="H88" s="79"/>
      <c r="I88" s="79"/>
      <c r="J88" s="84"/>
    </row>
    <row r="89" spans="2:10" ht="16.5">
      <c r="B89" s="81"/>
      <c r="C89" s="78"/>
      <c r="D89" s="78"/>
      <c r="E89" s="79"/>
      <c r="F89" s="79"/>
      <c r="G89" s="79"/>
      <c r="H89" s="79"/>
      <c r="I89" s="79"/>
      <c r="J89" s="84"/>
    </row>
    <row r="90" spans="2:10" ht="16.5">
      <c r="B90" s="81"/>
      <c r="C90" s="78"/>
      <c r="D90" s="78"/>
      <c r="E90" s="79"/>
      <c r="F90" s="79"/>
      <c r="G90" s="79"/>
      <c r="H90" s="79"/>
      <c r="I90" s="79"/>
      <c r="J90" s="84"/>
    </row>
    <row r="91" spans="2:10" ht="16.5">
      <c r="B91" s="81"/>
      <c r="C91" s="78"/>
      <c r="D91" s="78"/>
      <c r="E91" s="79"/>
      <c r="F91" s="79"/>
      <c r="G91" s="79"/>
      <c r="H91" s="79"/>
      <c r="I91" s="79"/>
      <c r="J91" s="84"/>
    </row>
    <row r="92" spans="2:10" ht="16.5">
      <c r="B92" s="81"/>
      <c r="C92" s="78"/>
      <c r="D92" s="78"/>
      <c r="E92" s="79"/>
      <c r="F92" s="79"/>
      <c r="G92" s="79"/>
      <c r="H92" s="79"/>
      <c r="I92" s="79"/>
      <c r="J92" s="84"/>
    </row>
    <row r="93" spans="2:10" ht="16.5">
      <c r="B93" s="81"/>
      <c r="C93" s="78"/>
      <c r="D93" s="78"/>
      <c r="E93" s="79"/>
      <c r="F93" s="79"/>
      <c r="G93" s="79"/>
      <c r="H93" s="79"/>
      <c r="I93" s="79"/>
      <c r="J93" s="84"/>
    </row>
    <row r="94" spans="2:10" ht="16.5">
      <c r="B94" s="81"/>
      <c r="C94" s="78"/>
      <c r="D94" s="78"/>
      <c r="E94" s="79"/>
      <c r="F94" s="79"/>
      <c r="G94" s="79"/>
      <c r="H94" s="79"/>
      <c r="I94" s="79"/>
      <c r="J94" s="84"/>
    </row>
    <row r="95" spans="2:10" ht="16.5">
      <c r="B95" s="81"/>
      <c r="C95" s="78"/>
      <c r="D95" s="78"/>
      <c r="E95" s="79"/>
      <c r="F95" s="79"/>
      <c r="G95" s="79"/>
      <c r="H95" s="79"/>
      <c r="I95" s="79"/>
      <c r="J95" s="84"/>
    </row>
    <row r="96" spans="2:10" ht="16.5">
      <c r="B96" s="81"/>
      <c r="C96" s="78"/>
      <c r="D96" s="78"/>
      <c r="E96" s="79"/>
      <c r="F96" s="79"/>
      <c r="G96" s="79"/>
      <c r="H96" s="79"/>
      <c r="I96" s="79"/>
      <c r="J96" s="84"/>
    </row>
    <row r="97" spans="2:10" ht="16.5">
      <c r="B97" s="81"/>
      <c r="C97" s="78"/>
      <c r="D97" s="78"/>
      <c r="E97" s="79"/>
      <c r="F97" s="79"/>
      <c r="G97" s="79"/>
      <c r="H97" s="79"/>
      <c r="I97" s="79"/>
      <c r="J97" s="84"/>
    </row>
    <row r="98" spans="2:10" ht="16.5">
      <c r="B98" s="81"/>
      <c r="C98" s="78"/>
      <c r="D98" s="78"/>
      <c r="E98" s="79"/>
      <c r="F98" s="79"/>
      <c r="G98" s="79"/>
      <c r="H98" s="79"/>
      <c r="I98" s="79"/>
      <c r="J98" s="84"/>
    </row>
    <row r="99" spans="2:10" ht="16.5">
      <c r="B99" s="81"/>
      <c r="C99" s="78"/>
      <c r="D99" s="78"/>
      <c r="E99" s="79"/>
      <c r="F99" s="79"/>
      <c r="G99" s="79"/>
      <c r="H99" s="79"/>
      <c r="I99" s="79"/>
      <c r="J99" s="84"/>
    </row>
    <row r="100" spans="2:10" ht="16.5">
      <c r="B100" s="81"/>
      <c r="C100" s="78"/>
      <c r="D100" s="78"/>
      <c r="E100" s="79"/>
      <c r="F100" s="79"/>
      <c r="G100" s="79"/>
      <c r="H100" s="79"/>
      <c r="I100" s="79"/>
      <c r="J100" s="84"/>
    </row>
    <row r="101" spans="2:10" ht="16.5">
      <c r="B101" s="81"/>
      <c r="C101" s="78"/>
      <c r="D101" s="78"/>
      <c r="E101" s="79"/>
      <c r="F101" s="79"/>
      <c r="G101" s="79"/>
      <c r="H101" s="79"/>
      <c r="I101" s="79"/>
      <c r="J101" s="84"/>
    </row>
    <row r="102" spans="2:10" ht="16.5">
      <c r="B102" s="81"/>
      <c r="C102" s="78"/>
      <c r="D102" s="78"/>
      <c r="E102" s="79"/>
      <c r="F102" s="79"/>
      <c r="G102" s="79"/>
      <c r="H102" s="79"/>
      <c r="I102" s="79"/>
      <c r="J102" s="84"/>
    </row>
    <row r="103" spans="2:10" ht="16.5">
      <c r="B103" s="81"/>
      <c r="C103" s="78"/>
      <c r="D103" s="78"/>
      <c r="E103" s="79"/>
      <c r="F103" s="79"/>
      <c r="G103" s="79"/>
      <c r="H103" s="79"/>
      <c r="I103" s="79"/>
      <c r="J103" s="84"/>
    </row>
    <row r="104" spans="2:10" ht="16.5">
      <c r="B104" s="81"/>
      <c r="C104" s="78"/>
      <c r="D104" s="78"/>
      <c r="E104" s="79"/>
      <c r="F104" s="79"/>
      <c r="G104" s="79"/>
      <c r="H104" s="79"/>
      <c r="I104" s="79"/>
      <c r="J104" s="84"/>
    </row>
    <row r="105" spans="2:10" ht="16.5">
      <c r="B105" s="81"/>
      <c r="C105" s="78"/>
      <c r="D105" s="78"/>
      <c r="E105" s="79"/>
      <c r="F105" s="79"/>
      <c r="G105" s="79"/>
      <c r="H105" s="79"/>
      <c r="I105" s="79"/>
      <c r="J105" s="84"/>
    </row>
    <row r="106" spans="2:10" ht="16.5">
      <c r="B106" s="81"/>
      <c r="C106" s="78"/>
      <c r="D106" s="78"/>
      <c r="E106" s="79"/>
      <c r="F106" s="79"/>
      <c r="G106" s="79"/>
      <c r="H106" s="79"/>
      <c r="I106" s="79"/>
      <c r="J106" s="84"/>
    </row>
    <row r="107" spans="2:10" ht="16.5">
      <c r="B107" s="81"/>
      <c r="C107" s="78"/>
      <c r="D107" s="78"/>
      <c r="E107" s="79"/>
      <c r="F107" s="79"/>
      <c r="G107" s="79"/>
      <c r="H107" s="79"/>
      <c r="I107" s="79"/>
      <c r="J107" s="84"/>
    </row>
    <row r="108" spans="2:10" ht="16.5">
      <c r="B108" s="81"/>
      <c r="C108" s="78"/>
      <c r="D108" s="78"/>
      <c r="E108" s="79"/>
      <c r="F108" s="79"/>
      <c r="G108" s="79"/>
      <c r="H108" s="79"/>
      <c r="I108" s="79"/>
      <c r="J108" s="84"/>
    </row>
    <row r="109" spans="2:10" ht="16.5">
      <c r="B109" s="81"/>
      <c r="C109" s="78"/>
      <c r="D109" s="78"/>
      <c r="E109" s="79"/>
      <c r="F109" s="79"/>
      <c r="G109" s="79"/>
      <c r="H109" s="79"/>
      <c r="I109" s="79"/>
      <c r="J109" s="84"/>
    </row>
    <row r="110" spans="2:10" ht="16.5">
      <c r="B110" s="81"/>
      <c r="C110" s="78"/>
      <c r="D110" s="78"/>
      <c r="E110" s="79"/>
      <c r="F110" s="79"/>
      <c r="G110" s="79"/>
      <c r="H110" s="79"/>
      <c r="I110" s="79"/>
      <c r="J110" s="84"/>
    </row>
    <row r="111" spans="2:10" ht="16.5">
      <c r="B111" s="81"/>
      <c r="C111" s="78"/>
      <c r="D111" s="78"/>
      <c r="E111" s="79"/>
      <c r="F111" s="79"/>
      <c r="G111" s="79"/>
      <c r="H111" s="79"/>
      <c r="I111" s="79"/>
      <c r="J111" s="84"/>
    </row>
    <row r="112" spans="2:10" ht="16.5">
      <c r="B112" s="81"/>
      <c r="C112" s="78"/>
      <c r="D112" s="78"/>
      <c r="E112" s="79"/>
      <c r="F112" s="79"/>
      <c r="G112" s="79"/>
      <c r="H112" s="79"/>
      <c r="I112" s="79"/>
      <c r="J112" s="84"/>
    </row>
    <row r="113" spans="2:10" ht="16.5">
      <c r="B113" s="81"/>
      <c r="C113" s="78"/>
      <c r="D113" s="78"/>
      <c r="E113" s="79"/>
      <c r="F113" s="79"/>
      <c r="G113" s="79"/>
      <c r="H113" s="79"/>
      <c r="I113" s="79"/>
      <c r="J113" s="84"/>
    </row>
    <row r="114" spans="2:10" ht="16.5">
      <c r="B114" s="81"/>
      <c r="C114" s="78"/>
      <c r="D114" s="78"/>
      <c r="E114" s="79"/>
      <c r="F114" s="79"/>
      <c r="G114" s="79"/>
      <c r="H114" s="79"/>
      <c r="I114" s="79"/>
      <c r="J114" s="84"/>
    </row>
    <row r="115" spans="2:10" ht="16.5">
      <c r="B115" s="81"/>
      <c r="C115" s="78"/>
      <c r="D115" s="78"/>
      <c r="E115" s="79"/>
      <c r="F115" s="79"/>
      <c r="G115" s="79"/>
      <c r="H115" s="79"/>
      <c r="I115" s="79"/>
      <c r="J115" s="84"/>
    </row>
    <row r="116" spans="2:10" ht="16.5">
      <c r="B116" s="81"/>
      <c r="C116" s="78"/>
      <c r="D116" s="78"/>
      <c r="E116" s="79"/>
      <c r="F116" s="79"/>
      <c r="G116" s="79"/>
      <c r="H116" s="79"/>
      <c r="I116" s="79"/>
      <c r="J116" s="84"/>
    </row>
    <row r="117" spans="2:10" ht="16.5">
      <c r="B117" s="81"/>
      <c r="C117" s="78"/>
      <c r="D117" s="78"/>
      <c r="E117" s="79"/>
      <c r="F117" s="79"/>
      <c r="G117" s="79"/>
      <c r="H117" s="79"/>
      <c r="I117" s="79"/>
      <c r="J117" s="84"/>
    </row>
    <row r="118" spans="2:10" ht="16.5">
      <c r="B118" s="81"/>
      <c r="C118" s="78"/>
      <c r="D118" s="78"/>
      <c r="E118" s="79"/>
      <c r="F118" s="79"/>
      <c r="G118" s="79"/>
      <c r="H118" s="79"/>
      <c r="I118" s="79"/>
      <c r="J118" s="84"/>
    </row>
    <row r="119" spans="2:10" ht="16.5">
      <c r="B119" s="81"/>
      <c r="C119" s="78"/>
      <c r="D119" s="78"/>
      <c r="E119" s="79"/>
      <c r="F119" s="79"/>
      <c r="G119" s="79"/>
      <c r="H119" s="79"/>
      <c r="I119" s="79"/>
      <c r="J119" s="84"/>
    </row>
    <row r="120" spans="2:10" ht="16.5">
      <c r="B120" s="81"/>
      <c r="C120" s="78"/>
      <c r="D120" s="78"/>
      <c r="E120" s="79"/>
      <c r="F120" s="79"/>
      <c r="G120" s="79"/>
      <c r="H120" s="79"/>
      <c r="I120" s="79"/>
      <c r="J120" s="84"/>
    </row>
    <row r="121" spans="2:10" ht="16.5">
      <c r="B121" s="81"/>
      <c r="C121" s="78"/>
      <c r="D121" s="78"/>
      <c r="E121" s="79"/>
      <c r="F121" s="79"/>
      <c r="G121" s="79"/>
      <c r="H121" s="79"/>
      <c r="I121" s="79"/>
      <c r="J121" s="84"/>
    </row>
    <row r="122" spans="2:10" ht="16.5">
      <c r="B122" s="81"/>
      <c r="C122" s="78"/>
      <c r="D122" s="78"/>
      <c r="E122" s="79"/>
      <c r="F122" s="79"/>
      <c r="G122" s="79"/>
      <c r="H122" s="79"/>
      <c r="I122" s="79"/>
      <c r="J122" s="84"/>
    </row>
    <row r="123" spans="2:10" ht="16.5">
      <c r="B123" s="81"/>
      <c r="C123" s="78"/>
      <c r="D123" s="78"/>
      <c r="E123" s="79"/>
      <c r="F123" s="79"/>
      <c r="G123" s="79"/>
      <c r="H123" s="79"/>
      <c r="I123" s="79"/>
      <c r="J123" s="84"/>
    </row>
    <row r="124" spans="2:10" ht="16.5">
      <c r="B124" s="81"/>
      <c r="C124" s="78"/>
      <c r="D124" s="78"/>
      <c r="E124" s="79"/>
      <c r="F124" s="79"/>
      <c r="G124" s="79"/>
      <c r="H124" s="79"/>
      <c r="I124" s="79"/>
      <c r="J124" s="84"/>
    </row>
    <row r="125" spans="2:10" ht="16.5">
      <c r="B125" s="81"/>
      <c r="C125" s="78"/>
      <c r="D125" s="78"/>
      <c r="E125" s="79"/>
      <c r="F125" s="79"/>
      <c r="G125" s="79"/>
      <c r="H125" s="79"/>
      <c r="I125" s="79"/>
      <c r="J125" s="84"/>
    </row>
    <row r="126" spans="2:10" ht="16.5">
      <c r="B126" s="81"/>
      <c r="C126" s="78"/>
      <c r="D126" s="78"/>
      <c r="E126" s="79"/>
      <c r="F126" s="79"/>
      <c r="G126" s="79"/>
      <c r="H126" s="79"/>
      <c r="I126" s="79"/>
      <c r="J126" s="84"/>
    </row>
    <row r="127" spans="2:10" ht="16.5">
      <c r="B127" s="81"/>
      <c r="C127" s="78"/>
      <c r="D127" s="78"/>
      <c r="E127" s="79"/>
      <c r="F127" s="79"/>
      <c r="G127" s="79"/>
      <c r="H127" s="79"/>
      <c r="I127" s="79"/>
      <c r="J127" s="84"/>
    </row>
    <row r="128" spans="2:10" ht="16.5">
      <c r="B128" s="81"/>
      <c r="C128" s="78"/>
      <c r="D128" s="78"/>
      <c r="E128" s="79"/>
      <c r="F128" s="79"/>
      <c r="G128" s="79"/>
      <c r="H128" s="79"/>
      <c r="I128" s="79"/>
      <c r="J128" s="84"/>
    </row>
    <row r="129" spans="2:10" ht="16.5">
      <c r="B129" s="81"/>
      <c r="C129" s="78"/>
      <c r="D129" s="78"/>
      <c r="E129" s="79"/>
      <c r="F129" s="79"/>
      <c r="G129" s="79"/>
      <c r="H129" s="79"/>
      <c r="I129" s="79"/>
      <c r="J129" s="84"/>
    </row>
    <row r="130" spans="2:10" ht="16.5">
      <c r="B130" s="81"/>
      <c r="C130" s="78"/>
      <c r="D130" s="78"/>
      <c r="E130" s="79"/>
      <c r="F130" s="79"/>
      <c r="G130" s="79"/>
      <c r="H130" s="79"/>
      <c r="I130" s="79"/>
      <c r="J130" s="84"/>
    </row>
    <row r="131" spans="2:10" ht="16.5">
      <c r="B131" s="81"/>
      <c r="C131" s="78"/>
      <c r="D131" s="78"/>
      <c r="E131" s="79"/>
      <c r="F131" s="79"/>
      <c r="G131" s="79"/>
      <c r="H131" s="79"/>
      <c r="I131" s="79"/>
      <c r="J131" s="84"/>
    </row>
    <row r="132" spans="2:10" ht="16.5">
      <c r="B132" s="81"/>
      <c r="C132" s="78"/>
      <c r="D132" s="78"/>
      <c r="E132" s="79"/>
      <c r="F132" s="79"/>
      <c r="G132" s="79"/>
      <c r="H132" s="79"/>
      <c r="I132" s="79"/>
      <c r="J132" s="84"/>
    </row>
    <row r="133" spans="2:10" ht="16.5">
      <c r="B133" s="81"/>
      <c r="C133" s="78"/>
      <c r="D133" s="78"/>
      <c r="E133" s="79"/>
      <c r="F133" s="79"/>
      <c r="G133" s="79"/>
      <c r="H133" s="79"/>
      <c r="I133" s="79"/>
      <c r="J133" s="84"/>
    </row>
    <row r="134" spans="2:10" ht="16.5">
      <c r="B134" s="81"/>
      <c r="C134" s="78"/>
      <c r="D134" s="78"/>
      <c r="E134" s="79"/>
      <c r="F134" s="79"/>
      <c r="G134" s="79"/>
      <c r="H134" s="79"/>
      <c r="I134" s="79"/>
      <c r="J134" s="84"/>
    </row>
    <row r="135" spans="2:10" ht="16.5">
      <c r="B135" s="81"/>
      <c r="C135" s="78"/>
      <c r="D135" s="78"/>
      <c r="E135" s="79"/>
      <c r="F135" s="79"/>
      <c r="G135" s="79"/>
      <c r="H135" s="79"/>
      <c r="I135" s="79"/>
      <c r="J135" s="84"/>
    </row>
    <row r="136" spans="2:10" ht="16.5">
      <c r="B136" s="81"/>
      <c r="C136" s="78"/>
      <c r="D136" s="78"/>
      <c r="E136" s="79"/>
      <c r="F136" s="79"/>
      <c r="G136" s="79"/>
      <c r="H136" s="79"/>
      <c r="I136" s="79"/>
      <c r="J136" s="84"/>
    </row>
    <row r="137" spans="2:10" ht="16.5">
      <c r="B137" s="81"/>
      <c r="C137" s="78"/>
      <c r="D137" s="78"/>
      <c r="E137" s="79"/>
      <c r="F137" s="79"/>
      <c r="G137" s="79"/>
      <c r="H137" s="79"/>
      <c r="I137" s="79"/>
      <c r="J137" s="84"/>
    </row>
    <row r="138" spans="2:10" ht="16.5">
      <c r="B138" s="81"/>
      <c r="C138" s="78"/>
      <c r="D138" s="78"/>
      <c r="E138" s="79"/>
      <c r="F138" s="79"/>
      <c r="G138" s="79"/>
      <c r="H138" s="79"/>
      <c r="I138" s="79"/>
      <c r="J138" s="84"/>
    </row>
    <row r="139" spans="2:10" ht="16.5">
      <c r="B139" s="81"/>
      <c r="C139" s="78"/>
      <c r="D139" s="78"/>
      <c r="E139" s="79"/>
      <c r="F139" s="79"/>
      <c r="G139" s="79"/>
      <c r="H139" s="79"/>
      <c r="I139" s="79"/>
      <c r="J139" s="84"/>
    </row>
    <row r="140" spans="2:10" ht="16.5">
      <c r="B140" s="81"/>
      <c r="C140" s="78"/>
      <c r="D140" s="78"/>
      <c r="E140" s="79"/>
      <c r="F140" s="79"/>
      <c r="G140" s="79"/>
      <c r="H140" s="79"/>
      <c r="I140" s="79"/>
      <c r="J140" s="84"/>
    </row>
    <row r="141" spans="2:10" ht="16.5">
      <c r="B141" s="81"/>
      <c r="C141" s="78"/>
      <c r="D141" s="78"/>
      <c r="E141" s="79"/>
      <c r="F141" s="79"/>
      <c r="G141" s="79"/>
      <c r="H141" s="79"/>
      <c r="I141" s="79"/>
      <c r="J141" s="84"/>
    </row>
    <row r="142" spans="2:10" ht="16.5">
      <c r="B142" s="81"/>
      <c r="C142" s="78"/>
      <c r="D142" s="78"/>
      <c r="E142" s="79"/>
      <c r="F142" s="79"/>
      <c r="G142" s="79"/>
      <c r="H142" s="79"/>
      <c r="I142" s="79"/>
      <c r="J142" s="84"/>
    </row>
    <row r="143" spans="2:10" ht="16.5">
      <c r="B143" s="81"/>
      <c r="C143" s="78"/>
      <c r="D143" s="78"/>
      <c r="E143" s="79"/>
      <c r="F143" s="79"/>
      <c r="G143" s="79"/>
      <c r="H143" s="79"/>
      <c r="I143" s="79"/>
      <c r="J143" s="84"/>
    </row>
    <row r="144" spans="2:10" ht="16.5">
      <c r="B144" s="81"/>
      <c r="C144" s="78"/>
      <c r="D144" s="78"/>
      <c r="E144" s="79"/>
      <c r="F144" s="79"/>
      <c r="G144" s="79"/>
      <c r="H144" s="79"/>
      <c r="I144" s="79"/>
      <c r="J144" s="84"/>
    </row>
    <row r="145" spans="2:10" ht="16.5">
      <c r="B145" s="81"/>
      <c r="C145" s="78"/>
      <c r="D145" s="78"/>
      <c r="E145" s="79"/>
      <c r="F145" s="79"/>
      <c r="G145" s="79"/>
      <c r="H145" s="79"/>
      <c r="I145" s="79"/>
      <c r="J145" s="84"/>
    </row>
    <row r="146" spans="2:10" ht="16.5">
      <c r="B146" s="81"/>
      <c r="C146" s="78"/>
      <c r="D146" s="78"/>
      <c r="E146" s="79"/>
      <c r="F146" s="79"/>
      <c r="G146" s="79"/>
      <c r="H146" s="79"/>
      <c r="I146" s="79"/>
      <c r="J146" s="84"/>
    </row>
    <row r="147" spans="2:10" ht="16.5">
      <c r="B147" s="81"/>
      <c r="C147" s="78"/>
      <c r="D147" s="78"/>
      <c r="E147" s="79"/>
      <c r="F147" s="79"/>
      <c r="G147" s="79"/>
      <c r="H147" s="79"/>
      <c r="I147" s="79"/>
      <c r="J147" s="84"/>
    </row>
    <row r="148" spans="2:10" ht="16.5">
      <c r="B148" s="81"/>
      <c r="C148" s="78"/>
      <c r="D148" s="78"/>
      <c r="E148" s="79"/>
      <c r="F148" s="79"/>
      <c r="G148" s="79"/>
      <c r="H148" s="79"/>
      <c r="I148" s="79"/>
      <c r="J148" s="84"/>
    </row>
    <row r="149" spans="2:10" ht="16.5">
      <c r="B149" s="81"/>
      <c r="C149" s="78"/>
      <c r="D149" s="78"/>
      <c r="E149" s="79"/>
      <c r="F149" s="79"/>
      <c r="G149" s="79"/>
      <c r="H149" s="79"/>
      <c r="I149" s="79"/>
      <c r="J149" s="84"/>
    </row>
    <row r="150" spans="2:10" ht="16.5">
      <c r="B150" s="81"/>
      <c r="C150" s="78"/>
      <c r="D150" s="78"/>
      <c r="E150" s="79"/>
      <c r="F150" s="79"/>
      <c r="G150" s="79"/>
      <c r="H150" s="79"/>
      <c r="I150" s="79"/>
      <c r="J150" s="84"/>
    </row>
    <row r="151" spans="2:10" ht="16.5">
      <c r="B151" s="81"/>
      <c r="C151" s="78"/>
      <c r="D151" s="78"/>
      <c r="E151" s="79"/>
      <c r="F151" s="79"/>
      <c r="G151" s="79"/>
      <c r="H151" s="79"/>
      <c r="I151" s="79"/>
      <c r="J151" s="84"/>
    </row>
    <row r="152" spans="2:10" ht="16.5">
      <c r="B152" s="81"/>
      <c r="C152" s="78"/>
      <c r="D152" s="78"/>
      <c r="E152" s="79"/>
      <c r="F152" s="79"/>
      <c r="G152" s="79"/>
      <c r="H152" s="79"/>
      <c r="I152" s="79"/>
      <c r="J152" s="84"/>
    </row>
    <row r="153" spans="2:10" ht="16.5">
      <c r="B153" s="81"/>
      <c r="C153" s="78"/>
      <c r="D153" s="78"/>
      <c r="E153" s="79"/>
      <c r="F153" s="79"/>
      <c r="G153" s="79"/>
      <c r="H153" s="79"/>
      <c r="I153" s="79"/>
      <c r="J153" s="84"/>
    </row>
    <row r="154" spans="2:10" ht="16.5">
      <c r="B154" s="81"/>
      <c r="C154" s="78"/>
      <c r="D154" s="78"/>
      <c r="E154" s="79"/>
      <c r="F154" s="79"/>
      <c r="G154" s="79"/>
      <c r="H154" s="79"/>
      <c r="I154" s="79"/>
      <c r="J154" s="84"/>
    </row>
    <row r="155" spans="2:10" ht="16.5">
      <c r="B155" s="81"/>
      <c r="C155" s="78"/>
      <c r="D155" s="78"/>
      <c r="E155" s="79"/>
      <c r="F155" s="79"/>
      <c r="G155" s="79"/>
      <c r="H155" s="79"/>
      <c r="I155" s="79"/>
      <c r="J155" s="84"/>
    </row>
    <row r="156" spans="2:10" ht="16.5">
      <c r="B156" s="81"/>
      <c r="C156" s="78"/>
      <c r="D156" s="78"/>
      <c r="E156" s="79"/>
      <c r="F156" s="79"/>
      <c r="G156" s="79"/>
      <c r="H156" s="79"/>
      <c r="I156" s="79"/>
      <c r="J156" s="84"/>
    </row>
    <row r="157" spans="2:10" ht="16.5">
      <c r="B157" s="81"/>
      <c r="C157" s="78"/>
      <c r="D157" s="78"/>
      <c r="E157" s="79"/>
      <c r="F157" s="79"/>
      <c r="G157" s="79"/>
      <c r="H157" s="79"/>
      <c r="I157" s="79"/>
      <c r="J157" s="84"/>
    </row>
    <row r="158" spans="2:10" ht="16.5">
      <c r="B158" s="81"/>
      <c r="C158" s="78"/>
      <c r="D158" s="78"/>
      <c r="E158" s="79"/>
      <c r="F158" s="79"/>
      <c r="G158" s="79"/>
      <c r="H158" s="79"/>
      <c r="I158" s="79"/>
      <c r="J158" s="84"/>
    </row>
    <row r="159" spans="2:10" ht="16.5">
      <c r="B159" s="81"/>
      <c r="C159" s="78"/>
      <c r="D159" s="78"/>
      <c r="E159" s="79"/>
      <c r="F159" s="79"/>
      <c r="G159" s="79"/>
      <c r="H159" s="79"/>
      <c r="I159" s="79"/>
      <c r="J159" s="84"/>
    </row>
    <row r="160" spans="2:10" ht="16.5">
      <c r="B160" s="81"/>
      <c r="C160" s="78"/>
      <c r="D160" s="78"/>
      <c r="E160" s="79"/>
      <c r="F160" s="79"/>
      <c r="G160" s="79"/>
      <c r="H160" s="79"/>
      <c r="I160" s="79"/>
      <c r="J160" s="84"/>
    </row>
    <row r="161" spans="2:10" ht="16.5">
      <c r="B161" s="81"/>
      <c r="C161" s="78"/>
      <c r="D161" s="78"/>
      <c r="E161" s="79"/>
      <c r="F161" s="79"/>
      <c r="G161" s="79"/>
      <c r="H161" s="79"/>
      <c r="I161" s="79"/>
      <c r="J161" s="84"/>
    </row>
    <row r="162" spans="2:10" ht="16.5">
      <c r="B162" s="81"/>
      <c r="C162" s="78"/>
      <c r="D162" s="78"/>
      <c r="E162" s="79"/>
      <c r="F162" s="79"/>
      <c r="G162" s="79"/>
      <c r="H162" s="79"/>
      <c r="I162" s="79"/>
      <c r="J162" s="84"/>
    </row>
    <row r="163" spans="2:10" ht="16.5">
      <c r="B163" s="81"/>
      <c r="C163" s="78"/>
      <c r="D163" s="78"/>
      <c r="E163" s="79"/>
      <c r="F163" s="79"/>
      <c r="G163" s="79"/>
      <c r="H163" s="79"/>
      <c r="I163" s="79"/>
      <c r="J163" s="84"/>
    </row>
    <row r="164" spans="2:10" ht="16.5">
      <c r="B164" s="81"/>
      <c r="C164" s="78"/>
      <c r="D164" s="78"/>
      <c r="E164" s="79"/>
      <c r="F164" s="79"/>
      <c r="G164" s="79"/>
      <c r="H164" s="79"/>
      <c r="I164" s="79"/>
      <c r="J164" s="84"/>
    </row>
    <row r="165" spans="2:10" ht="16.5">
      <c r="B165" s="82"/>
      <c r="C165" s="85"/>
      <c r="D165" s="85"/>
      <c r="E165" s="86"/>
      <c r="F165" s="86"/>
      <c r="G165" s="86"/>
      <c r="H165" s="86"/>
      <c r="I165" s="86"/>
      <c r="J165" s="87"/>
    </row>
    <row r="166" spans="2:10" ht="16.5"/>
  </sheetData>
  <mergeCells count="18">
    <mergeCell ref="C62:D62"/>
    <mergeCell ref="C30:D30"/>
    <mergeCell ref="C33:D33"/>
    <mergeCell ref="C34:D34"/>
    <mergeCell ref="C38:D38"/>
    <mergeCell ref="C40:D40"/>
    <mergeCell ref="C42:D42"/>
    <mergeCell ref="C43:D43"/>
    <mergeCell ref="C47:D47"/>
    <mergeCell ref="C53:D53"/>
    <mergeCell ref="C58:D58"/>
    <mergeCell ref="C59:D59"/>
    <mergeCell ref="C26:D26"/>
    <mergeCell ref="B2:J2"/>
    <mergeCell ref="B14:J14"/>
    <mergeCell ref="C19:D19"/>
    <mergeCell ref="C22:D22"/>
    <mergeCell ref="C25:D25"/>
  </mergeCells>
  <conditionalFormatting sqref="E13:F13 E15:F16 E17">
    <cfRule type="cellIs" dxfId="12269" priority="281" operator="equal">
      <formula>"0 = No answer/Not Applicable"</formula>
    </cfRule>
    <cfRule type="cellIs" dxfId="12268" priority="282" operator="equal">
      <formula>"1 = Not present, needs to be developed"</formula>
    </cfRule>
    <cfRule type="cellIs" dxfId="12267" priority="283" operator="equal">
      <formula>"2 = Needs a lot of strengthening"</formula>
    </cfRule>
    <cfRule type="cellIs" dxfId="12266" priority="284" operator="equal">
      <formula>"3 = Needs some strengthening"</formula>
    </cfRule>
    <cfRule type="cellIs" dxfId="12265" priority="285" operator="equal">
      <formula>"4 = Already present, no action needed"</formula>
    </cfRule>
  </conditionalFormatting>
  <conditionalFormatting sqref="E18 E20:E21 E23:E24">
    <cfRule type="cellIs" dxfId="12264" priority="276" operator="equal">
      <formula>"0 = No answer/Not Applicable"</formula>
    </cfRule>
    <cfRule type="cellIs" dxfId="12263" priority="277" operator="equal">
      <formula>"1 = Not present, needs to be developed"</formula>
    </cfRule>
    <cfRule type="cellIs" dxfId="12262" priority="278" operator="equal">
      <formula>"2 = Needs a lot of strengthening"</formula>
    </cfRule>
    <cfRule type="cellIs" dxfId="12261" priority="279" operator="equal">
      <formula>"3 = Needs some strengthening"</formula>
    </cfRule>
    <cfRule type="cellIs" dxfId="12260" priority="280" operator="equal">
      <formula>"4 = Already present, no action needed"</formula>
    </cfRule>
  </conditionalFormatting>
  <conditionalFormatting sqref="E27:E29">
    <cfRule type="cellIs" dxfId="12259" priority="271" operator="equal">
      <formula>"0 = No answer/Not Applicable"</formula>
    </cfRule>
    <cfRule type="cellIs" dxfId="12258" priority="272" operator="equal">
      <formula>"1 = Not present, needs to be developed"</formula>
    </cfRule>
    <cfRule type="cellIs" dxfId="12257" priority="273" operator="equal">
      <formula>"2 = Needs a lot of strengthening"</formula>
    </cfRule>
    <cfRule type="cellIs" dxfId="12256" priority="274" operator="equal">
      <formula>"3 = Needs some strengthening"</formula>
    </cfRule>
    <cfRule type="cellIs" dxfId="12255" priority="275" operator="equal">
      <formula>"4 = Already present, no action needed"</formula>
    </cfRule>
  </conditionalFormatting>
  <conditionalFormatting sqref="E31:E32">
    <cfRule type="cellIs" dxfId="12254" priority="266" operator="equal">
      <formula>"0 = No answer/Not Applicable"</formula>
    </cfRule>
    <cfRule type="cellIs" dxfId="12253" priority="267" operator="equal">
      <formula>"1 = Not present, needs to be developed"</formula>
    </cfRule>
    <cfRule type="cellIs" dxfId="12252" priority="268" operator="equal">
      <formula>"2 = Needs a lot of strengthening"</formula>
    </cfRule>
    <cfRule type="cellIs" dxfId="12251" priority="269" operator="equal">
      <formula>"3 = Needs some strengthening"</formula>
    </cfRule>
    <cfRule type="cellIs" dxfId="12250" priority="270" operator="equal">
      <formula>"4 = Already present, no action needed"</formula>
    </cfRule>
  </conditionalFormatting>
  <conditionalFormatting sqref="E35:E37">
    <cfRule type="cellIs" dxfId="12249" priority="261" operator="equal">
      <formula>"0 = No answer/Not Applicable"</formula>
    </cfRule>
    <cfRule type="cellIs" dxfId="12248" priority="262" operator="equal">
      <formula>"1 = Not present, needs to be developed"</formula>
    </cfRule>
    <cfRule type="cellIs" dxfId="12247" priority="263" operator="equal">
      <formula>"2 = Needs a lot of strengthening"</formula>
    </cfRule>
    <cfRule type="cellIs" dxfId="12246" priority="264" operator="equal">
      <formula>"3 = Needs some strengthening"</formula>
    </cfRule>
    <cfRule type="cellIs" dxfId="12245" priority="265" operator="equal">
      <formula>"4 = Already present, no action needed"</formula>
    </cfRule>
  </conditionalFormatting>
  <conditionalFormatting sqref="E39">
    <cfRule type="cellIs" dxfId="12244" priority="256" operator="equal">
      <formula>"0 = No answer/Not Applicable"</formula>
    </cfRule>
    <cfRule type="cellIs" dxfId="12243" priority="257" operator="equal">
      <formula>"1 = Not present, needs to be developed"</formula>
    </cfRule>
    <cfRule type="cellIs" dxfId="12242" priority="258" operator="equal">
      <formula>"2 = Needs a lot of strengthening"</formula>
    </cfRule>
    <cfRule type="cellIs" dxfId="12241" priority="259" operator="equal">
      <formula>"3 = Needs some strengthening"</formula>
    </cfRule>
    <cfRule type="cellIs" dxfId="12240" priority="260" operator="equal">
      <formula>"4 = Already present, no action needed"</formula>
    </cfRule>
  </conditionalFormatting>
  <conditionalFormatting sqref="E41 E44:E46">
    <cfRule type="cellIs" dxfId="12239" priority="251" operator="equal">
      <formula>"0 = No answer/Not Applicable"</formula>
    </cfRule>
    <cfRule type="cellIs" dxfId="12238" priority="252" operator="equal">
      <formula>"1 = Not present, needs to be developed"</formula>
    </cfRule>
    <cfRule type="cellIs" dxfId="12237" priority="253" operator="equal">
      <formula>"2 = Needs a lot of strengthening"</formula>
    </cfRule>
    <cfRule type="cellIs" dxfId="12236" priority="254" operator="equal">
      <formula>"3 = Needs some strengthening"</formula>
    </cfRule>
    <cfRule type="cellIs" dxfId="12235" priority="255" operator="equal">
      <formula>"4 = Already present, no action needed"</formula>
    </cfRule>
  </conditionalFormatting>
  <conditionalFormatting sqref="E48:E52">
    <cfRule type="cellIs" dxfId="12234" priority="246" operator="equal">
      <formula>"0 = No answer/Not Applicable"</formula>
    </cfRule>
    <cfRule type="cellIs" dxfId="12233" priority="247" operator="equal">
      <formula>"1 = Not present, needs to be developed"</formula>
    </cfRule>
    <cfRule type="cellIs" dxfId="12232" priority="248" operator="equal">
      <formula>"2 = Needs a lot of strengthening"</formula>
    </cfRule>
    <cfRule type="cellIs" dxfId="12231" priority="249" operator="equal">
      <formula>"3 = Needs some strengthening"</formula>
    </cfRule>
    <cfRule type="cellIs" dxfId="12230" priority="250" operator="equal">
      <formula>"4 = Already present, no action needed"</formula>
    </cfRule>
  </conditionalFormatting>
  <conditionalFormatting sqref="E54:E57">
    <cfRule type="cellIs" dxfId="12229" priority="241" operator="equal">
      <formula>"0 = No answer/Not Applicable"</formula>
    </cfRule>
    <cfRule type="cellIs" dxfId="12228" priority="242" operator="equal">
      <formula>"1 = Not present, needs to be developed"</formula>
    </cfRule>
    <cfRule type="cellIs" dxfId="12227" priority="243" operator="equal">
      <formula>"2 = Needs a lot of strengthening"</formula>
    </cfRule>
    <cfRule type="cellIs" dxfId="12226" priority="244" operator="equal">
      <formula>"3 = Needs some strengthening"</formula>
    </cfRule>
    <cfRule type="cellIs" dxfId="12225" priority="245" operator="equal">
      <formula>"4 = Already present, no action needed"</formula>
    </cfRule>
  </conditionalFormatting>
  <conditionalFormatting sqref="E60:E61 E63:E66">
    <cfRule type="cellIs" dxfId="12224" priority="236" operator="equal">
      <formula>"0 = No answer/Not Applicable"</formula>
    </cfRule>
    <cfRule type="cellIs" dxfId="12223" priority="237" operator="equal">
      <formula>"1 = Not present, needs to be developed"</formula>
    </cfRule>
    <cfRule type="cellIs" dxfId="12222" priority="238" operator="equal">
      <formula>"2 = Needs a lot of strengthening"</formula>
    </cfRule>
    <cfRule type="cellIs" dxfId="12221" priority="239" operator="equal">
      <formula>"3 = Needs some strengthening"</formula>
    </cfRule>
    <cfRule type="cellIs" dxfId="12220" priority="240" operator="equal">
      <formula>"4 = Already present, no action needed"</formula>
    </cfRule>
  </conditionalFormatting>
  <conditionalFormatting sqref="D16">
    <cfRule type="cellIs" dxfId="12219" priority="231" operator="equal">
      <formula>"0 = No answer/Not Applicable"</formula>
    </cfRule>
    <cfRule type="cellIs" dxfId="12218" priority="232" operator="equal">
      <formula>"1 = Not present, needs to be developed"</formula>
    </cfRule>
    <cfRule type="cellIs" dxfId="12217" priority="233" operator="equal">
      <formula>"2 = Needs a lot of strengthening"</formula>
    </cfRule>
    <cfRule type="cellIs" dxfId="12216" priority="234" operator="equal">
      <formula>"3 = Needs some strengthening"</formula>
    </cfRule>
    <cfRule type="cellIs" dxfId="12215" priority="235" operator="equal">
      <formula>"4 = Already present, no action needed"</formula>
    </cfRule>
  </conditionalFormatting>
  <conditionalFormatting sqref="G13:H13">
    <cfRule type="cellIs" dxfId="12214" priority="226" operator="equal">
      <formula>"0 = No answer/Not Applicable"</formula>
    </cfRule>
    <cfRule type="cellIs" dxfId="12213" priority="227" operator="equal">
      <formula>"1 = Not present, needs to be developed"</formula>
    </cfRule>
    <cfRule type="cellIs" dxfId="12212" priority="228" operator="equal">
      <formula>"2 = Needs a lot of strengthening"</formula>
    </cfRule>
    <cfRule type="cellIs" dxfId="12211" priority="229" operator="equal">
      <formula>"3 = Needs some strengthening"</formula>
    </cfRule>
    <cfRule type="cellIs" dxfId="12210" priority="230" operator="equal">
      <formula>"4 = Already present, no action needed"</formula>
    </cfRule>
  </conditionalFormatting>
  <conditionalFormatting sqref="G17 I17">
    <cfRule type="cellIs" dxfId="12209" priority="221" operator="equal">
      <formula>"0 = No answer/Not Applicable"</formula>
    </cfRule>
    <cfRule type="cellIs" dxfId="12208" priority="222" operator="equal">
      <formula>"1 = Not present, needs to be developed"</formula>
    </cfRule>
    <cfRule type="cellIs" dxfId="12207" priority="223" operator="equal">
      <formula>"2 = Needs a lot of strengthening"</formula>
    </cfRule>
    <cfRule type="cellIs" dxfId="12206" priority="224" operator="equal">
      <formula>"3 = Needs some strengthening"</formula>
    </cfRule>
    <cfRule type="cellIs" dxfId="12205" priority="225" operator="equal">
      <formula>"4 = Already present, no action needed"</formula>
    </cfRule>
  </conditionalFormatting>
  <conditionalFormatting sqref="G18 I18">
    <cfRule type="cellIs" dxfId="12204" priority="216" operator="equal">
      <formula>"0 = No answer/Not Applicable"</formula>
    </cfRule>
    <cfRule type="cellIs" dxfId="12203" priority="217" operator="equal">
      <formula>"1 = Not present, needs to be developed"</formula>
    </cfRule>
    <cfRule type="cellIs" dxfId="12202" priority="218" operator="equal">
      <formula>"2 = Needs a lot of strengthening"</formula>
    </cfRule>
    <cfRule type="cellIs" dxfId="12201" priority="219" operator="equal">
      <formula>"3 = Needs some strengthening"</formula>
    </cfRule>
    <cfRule type="cellIs" dxfId="12200" priority="220" operator="equal">
      <formula>"4 = Already present, no action needed"</formula>
    </cfRule>
  </conditionalFormatting>
  <conditionalFormatting sqref="G20:G21 I20:I21">
    <cfRule type="cellIs" dxfId="12199" priority="211" operator="equal">
      <formula>"0 = No answer/Not Applicable"</formula>
    </cfRule>
    <cfRule type="cellIs" dxfId="12198" priority="212" operator="equal">
      <formula>"1 = Not present, needs to be developed"</formula>
    </cfRule>
    <cfRule type="cellIs" dxfId="12197" priority="213" operator="equal">
      <formula>"2 = Needs a lot of strengthening"</formula>
    </cfRule>
    <cfRule type="cellIs" dxfId="12196" priority="214" operator="equal">
      <formula>"3 = Needs some strengthening"</formula>
    </cfRule>
    <cfRule type="cellIs" dxfId="12195" priority="215" operator="equal">
      <formula>"4 = Already present, no action needed"</formula>
    </cfRule>
  </conditionalFormatting>
  <conditionalFormatting sqref="G23:G24 I23:I24">
    <cfRule type="cellIs" dxfId="12194" priority="206" operator="equal">
      <formula>"0 = No answer/Not Applicable"</formula>
    </cfRule>
    <cfRule type="cellIs" dxfId="12193" priority="207" operator="equal">
      <formula>"1 = Not present, needs to be developed"</formula>
    </cfRule>
    <cfRule type="cellIs" dxfId="12192" priority="208" operator="equal">
      <formula>"2 = Needs a lot of strengthening"</formula>
    </cfRule>
    <cfRule type="cellIs" dxfId="12191" priority="209" operator="equal">
      <formula>"3 = Needs some strengthening"</formula>
    </cfRule>
    <cfRule type="cellIs" dxfId="12190" priority="210" operator="equal">
      <formula>"4 = Already present, no action needed"</formula>
    </cfRule>
  </conditionalFormatting>
  <conditionalFormatting sqref="G27:G29 I27:I29">
    <cfRule type="cellIs" dxfId="12189" priority="201" operator="equal">
      <formula>"0 = No answer/Not Applicable"</formula>
    </cfRule>
    <cfRule type="cellIs" dxfId="12188" priority="202" operator="equal">
      <formula>"1 = Not present, needs to be developed"</formula>
    </cfRule>
    <cfRule type="cellIs" dxfId="12187" priority="203" operator="equal">
      <formula>"2 = Needs a lot of strengthening"</formula>
    </cfRule>
    <cfRule type="cellIs" dxfId="12186" priority="204" operator="equal">
      <formula>"3 = Needs some strengthening"</formula>
    </cfRule>
    <cfRule type="cellIs" dxfId="12185" priority="205" operator="equal">
      <formula>"4 = Already present, no action needed"</formula>
    </cfRule>
  </conditionalFormatting>
  <conditionalFormatting sqref="G31:G32 I31:I32">
    <cfRule type="cellIs" dxfId="12184" priority="196" operator="equal">
      <formula>"0 = No answer/Not Applicable"</formula>
    </cfRule>
    <cfRule type="cellIs" dxfId="12183" priority="197" operator="equal">
      <formula>"1 = Not present, needs to be developed"</formula>
    </cfRule>
    <cfRule type="cellIs" dxfId="12182" priority="198" operator="equal">
      <formula>"2 = Needs a lot of strengthening"</formula>
    </cfRule>
    <cfRule type="cellIs" dxfId="12181" priority="199" operator="equal">
      <formula>"3 = Needs some strengthening"</formula>
    </cfRule>
    <cfRule type="cellIs" dxfId="12180" priority="200" operator="equal">
      <formula>"4 = Already present, no action needed"</formula>
    </cfRule>
  </conditionalFormatting>
  <conditionalFormatting sqref="G35:G37 I35:I37">
    <cfRule type="cellIs" dxfId="12179" priority="191" operator="equal">
      <formula>"0 = No answer/Not Applicable"</formula>
    </cfRule>
    <cfRule type="cellIs" dxfId="12178" priority="192" operator="equal">
      <formula>"1 = Not present, needs to be developed"</formula>
    </cfRule>
    <cfRule type="cellIs" dxfId="12177" priority="193" operator="equal">
      <formula>"2 = Needs a lot of strengthening"</formula>
    </cfRule>
    <cfRule type="cellIs" dxfId="12176" priority="194" operator="equal">
      <formula>"3 = Needs some strengthening"</formula>
    </cfRule>
    <cfRule type="cellIs" dxfId="12175" priority="195" operator="equal">
      <formula>"4 = Already present, no action needed"</formula>
    </cfRule>
  </conditionalFormatting>
  <conditionalFormatting sqref="G39 I39">
    <cfRule type="cellIs" dxfId="12174" priority="186" operator="equal">
      <formula>"0 = No answer/Not Applicable"</formula>
    </cfRule>
    <cfRule type="cellIs" dxfId="12173" priority="187" operator="equal">
      <formula>"1 = Not present, needs to be developed"</formula>
    </cfRule>
    <cfRule type="cellIs" dxfId="12172" priority="188" operator="equal">
      <formula>"2 = Needs a lot of strengthening"</formula>
    </cfRule>
    <cfRule type="cellIs" dxfId="12171" priority="189" operator="equal">
      <formula>"3 = Needs some strengthening"</formula>
    </cfRule>
    <cfRule type="cellIs" dxfId="12170" priority="190" operator="equal">
      <formula>"4 = Already present, no action needed"</formula>
    </cfRule>
  </conditionalFormatting>
  <conditionalFormatting sqref="G41 I41">
    <cfRule type="cellIs" dxfId="12169" priority="181" operator="equal">
      <formula>"0 = No answer/Not Applicable"</formula>
    </cfRule>
    <cfRule type="cellIs" dxfId="12168" priority="182" operator="equal">
      <formula>"1 = Not present, needs to be developed"</formula>
    </cfRule>
    <cfRule type="cellIs" dxfId="12167" priority="183" operator="equal">
      <formula>"2 = Needs a lot of strengthening"</formula>
    </cfRule>
    <cfRule type="cellIs" dxfId="12166" priority="184" operator="equal">
      <formula>"3 = Needs some strengthening"</formula>
    </cfRule>
    <cfRule type="cellIs" dxfId="12165" priority="185" operator="equal">
      <formula>"4 = Already present, no action needed"</formula>
    </cfRule>
  </conditionalFormatting>
  <conditionalFormatting sqref="G44:G46 I44:I46">
    <cfRule type="cellIs" dxfId="12164" priority="176" operator="equal">
      <formula>"0 = No answer/Not Applicable"</formula>
    </cfRule>
    <cfRule type="cellIs" dxfId="12163" priority="177" operator="equal">
      <formula>"1 = Not present, needs to be developed"</formula>
    </cfRule>
    <cfRule type="cellIs" dxfId="12162" priority="178" operator="equal">
      <formula>"2 = Needs a lot of strengthening"</formula>
    </cfRule>
    <cfRule type="cellIs" dxfId="12161" priority="179" operator="equal">
      <formula>"3 = Needs some strengthening"</formula>
    </cfRule>
    <cfRule type="cellIs" dxfId="12160" priority="180" operator="equal">
      <formula>"4 = Already present, no action needed"</formula>
    </cfRule>
  </conditionalFormatting>
  <conditionalFormatting sqref="G48:G52 I48:I52">
    <cfRule type="cellIs" dxfId="12159" priority="171" operator="equal">
      <formula>"0 = No answer/Not Applicable"</formula>
    </cfRule>
    <cfRule type="cellIs" dxfId="12158" priority="172" operator="equal">
      <formula>"1 = Not present, needs to be developed"</formula>
    </cfRule>
    <cfRule type="cellIs" dxfId="12157" priority="173" operator="equal">
      <formula>"2 = Needs a lot of strengthening"</formula>
    </cfRule>
    <cfRule type="cellIs" dxfId="12156" priority="174" operator="equal">
      <formula>"3 = Needs some strengthening"</formula>
    </cfRule>
    <cfRule type="cellIs" dxfId="12155" priority="175" operator="equal">
      <formula>"4 = Already present, no action needed"</formula>
    </cfRule>
  </conditionalFormatting>
  <conditionalFormatting sqref="G54:G57 I54:I57">
    <cfRule type="cellIs" dxfId="12154" priority="166" operator="equal">
      <formula>"0 = No answer/Not Applicable"</formula>
    </cfRule>
    <cfRule type="cellIs" dxfId="12153" priority="167" operator="equal">
      <formula>"1 = Not present, needs to be developed"</formula>
    </cfRule>
    <cfRule type="cellIs" dxfId="12152" priority="168" operator="equal">
      <formula>"2 = Needs a lot of strengthening"</formula>
    </cfRule>
    <cfRule type="cellIs" dxfId="12151" priority="169" operator="equal">
      <formula>"3 = Needs some strengthening"</formula>
    </cfRule>
    <cfRule type="cellIs" dxfId="12150" priority="170" operator="equal">
      <formula>"4 = Already present, no action needed"</formula>
    </cfRule>
  </conditionalFormatting>
  <conditionalFormatting sqref="G60:G61 I60:I61">
    <cfRule type="cellIs" dxfId="12149" priority="161" operator="equal">
      <formula>"0 = No answer/Not Applicable"</formula>
    </cfRule>
    <cfRule type="cellIs" dxfId="12148" priority="162" operator="equal">
      <formula>"1 = Not present, needs to be developed"</formula>
    </cfRule>
    <cfRule type="cellIs" dxfId="12147" priority="163" operator="equal">
      <formula>"2 = Needs a lot of strengthening"</formula>
    </cfRule>
    <cfRule type="cellIs" dxfId="12146" priority="164" operator="equal">
      <formula>"3 = Needs some strengthening"</formula>
    </cfRule>
    <cfRule type="cellIs" dxfId="12145" priority="165" operator="equal">
      <formula>"4 = Already present, no action needed"</formula>
    </cfRule>
  </conditionalFormatting>
  <conditionalFormatting sqref="G63:G71 I63:I71">
    <cfRule type="cellIs" dxfId="12144" priority="156" operator="equal">
      <formula>"0 = No answer/Not Applicable"</formula>
    </cfRule>
    <cfRule type="cellIs" dxfId="12143" priority="157" operator="equal">
      <formula>"1 = Not present, needs to be developed"</formula>
    </cfRule>
    <cfRule type="cellIs" dxfId="12142" priority="158" operator="equal">
      <formula>"2 = Needs a lot of strengthening"</formula>
    </cfRule>
    <cfRule type="cellIs" dxfId="12141" priority="159" operator="equal">
      <formula>"3 = Needs some strengthening"</formula>
    </cfRule>
    <cfRule type="cellIs" dxfId="12140" priority="160" operator="equal">
      <formula>"4 = Already present, no action needed"</formula>
    </cfRule>
  </conditionalFormatting>
  <conditionalFormatting sqref="B2">
    <cfRule type="cellIs" dxfId="12139" priority="151" operator="equal">
      <formula>"0 = No answer/Not Applicable"</formula>
    </cfRule>
    <cfRule type="cellIs" dxfId="12138" priority="152" operator="equal">
      <formula>"1 = Not present, needs to be developed"</formula>
    </cfRule>
    <cfRule type="cellIs" dxfId="12137" priority="153" operator="equal">
      <formula>"2 = Needs a lot of strengthening"</formula>
    </cfRule>
    <cfRule type="cellIs" dxfId="12136" priority="154" operator="equal">
      <formula>"3 = Needs some strengthening"</formula>
    </cfRule>
    <cfRule type="cellIs" dxfId="12135" priority="155" operator="equal">
      <formula>"4 = Already present, no action needed"</formula>
    </cfRule>
  </conditionalFormatting>
  <conditionalFormatting sqref="H17">
    <cfRule type="cellIs" dxfId="12134" priority="146" operator="equal">
      <formula>"0 = No answer/Not Applicable"</formula>
    </cfRule>
    <cfRule type="cellIs" dxfId="12133" priority="147" operator="equal">
      <formula>"1 = Not present, needs to be developed"</formula>
    </cfRule>
    <cfRule type="cellIs" dxfId="12132" priority="148" operator="equal">
      <formula>"2 = Needs a lot of strengthening"</formula>
    </cfRule>
    <cfRule type="cellIs" dxfId="12131" priority="149" operator="equal">
      <formula>"3 = Needs some strengthening"</formula>
    </cfRule>
    <cfRule type="cellIs" dxfId="12130" priority="150" operator="equal">
      <formula>"4 = Already present, no action needed"</formula>
    </cfRule>
  </conditionalFormatting>
  <conditionalFormatting sqref="F18">
    <cfRule type="cellIs" dxfId="12129" priority="141" operator="equal">
      <formula>"0 = No answer/Not Applicable"</formula>
    </cfRule>
    <cfRule type="cellIs" dxfId="12128" priority="142" operator="equal">
      <formula>"1 = Not present, needs to be developed"</formula>
    </cfRule>
    <cfRule type="cellIs" dxfId="12127" priority="143" operator="equal">
      <formula>"2 = Needs a lot of strengthening"</formula>
    </cfRule>
    <cfRule type="cellIs" dxfId="12126" priority="144" operator="equal">
      <formula>"3 = Needs some strengthening"</formula>
    </cfRule>
    <cfRule type="cellIs" dxfId="12125" priority="145" operator="equal">
      <formula>"4 = Already present, no action needed"</formula>
    </cfRule>
  </conditionalFormatting>
  <conditionalFormatting sqref="H18">
    <cfRule type="cellIs" dxfId="12124" priority="136" operator="equal">
      <formula>"0 = No answer/Not Applicable"</formula>
    </cfRule>
    <cfRule type="cellIs" dxfId="12123" priority="137" operator="equal">
      <formula>"1 = Not present, needs to be developed"</formula>
    </cfRule>
    <cfRule type="cellIs" dxfId="12122" priority="138" operator="equal">
      <formula>"2 = Needs a lot of strengthening"</formula>
    </cfRule>
    <cfRule type="cellIs" dxfId="12121" priority="139" operator="equal">
      <formula>"3 = Needs some strengthening"</formula>
    </cfRule>
    <cfRule type="cellIs" dxfId="12120" priority="140" operator="equal">
      <formula>"4 = Already present, no action needed"</formula>
    </cfRule>
  </conditionalFormatting>
  <conditionalFormatting sqref="F20:F21">
    <cfRule type="cellIs" dxfId="12119" priority="131" operator="equal">
      <formula>"0 = No answer/Not Applicable"</formula>
    </cfRule>
    <cfRule type="cellIs" dxfId="12118" priority="132" operator="equal">
      <formula>"1 = Not present, needs to be developed"</formula>
    </cfRule>
    <cfRule type="cellIs" dxfId="12117" priority="133" operator="equal">
      <formula>"2 = Needs a lot of strengthening"</formula>
    </cfRule>
    <cfRule type="cellIs" dxfId="12116" priority="134" operator="equal">
      <formula>"3 = Needs some strengthening"</formula>
    </cfRule>
    <cfRule type="cellIs" dxfId="12115" priority="135" operator="equal">
      <formula>"4 = Already present, no action needed"</formula>
    </cfRule>
  </conditionalFormatting>
  <conditionalFormatting sqref="H20:H21">
    <cfRule type="cellIs" dxfId="12114" priority="126" operator="equal">
      <formula>"0 = No answer/Not Applicable"</formula>
    </cfRule>
    <cfRule type="cellIs" dxfId="12113" priority="127" operator="equal">
      <formula>"1 = Not present, needs to be developed"</formula>
    </cfRule>
    <cfRule type="cellIs" dxfId="12112" priority="128" operator="equal">
      <formula>"2 = Needs a lot of strengthening"</formula>
    </cfRule>
    <cfRule type="cellIs" dxfId="12111" priority="129" operator="equal">
      <formula>"3 = Needs some strengthening"</formula>
    </cfRule>
    <cfRule type="cellIs" dxfId="12110" priority="130" operator="equal">
      <formula>"4 = Already present, no action needed"</formula>
    </cfRule>
  </conditionalFormatting>
  <conditionalFormatting sqref="F23:F24">
    <cfRule type="cellIs" dxfId="12109" priority="121" operator="equal">
      <formula>"0 = No answer/Not Applicable"</formula>
    </cfRule>
    <cfRule type="cellIs" dxfId="12108" priority="122" operator="equal">
      <formula>"1 = Not present, needs to be developed"</formula>
    </cfRule>
    <cfRule type="cellIs" dxfId="12107" priority="123" operator="equal">
      <formula>"2 = Needs a lot of strengthening"</formula>
    </cfRule>
    <cfRule type="cellIs" dxfId="12106" priority="124" operator="equal">
      <formula>"3 = Needs some strengthening"</formula>
    </cfRule>
    <cfRule type="cellIs" dxfId="12105" priority="125" operator="equal">
      <formula>"4 = Already present, no action needed"</formula>
    </cfRule>
  </conditionalFormatting>
  <conditionalFormatting sqref="H23:H24">
    <cfRule type="cellIs" dxfId="12104" priority="116" operator="equal">
      <formula>"0 = No answer/Not Applicable"</formula>
    </cfRule>
    <cfRule type="cellIs" dxfId="12103" priority="117" operator="equal">
      <formula>"1 = Not present, needs to be developed"</formula>
    </cfRule>
    <cfRule type="cellIs" dxfId="12102" priority="118" operator="equal">
      <formula>"2 = Needs a lot of strengthening"</formula>
    </cfRule>
    <cfRule type="cellIs" dxfId="12101" priority="119" operator="equal">
      <formula>"3 = Needs some strengthening"</formula>
    </cfRule>
    <cfRule type="cellIs" dxfId="12100" priority="120" operator="equal">
      <formula>"4 = Already present, no action needed"</formula>
    </cfRule>
  </conditionalFormatting>
  <conditionalFormatting sqref="F27:F29">
    <cfRule type="cellIs" dxfId="12099" priority="111" operator="equal">
      <formula>"0 = No answer/Not Applicable"</formula>
    </cfRule>
    <cfRule type="cellIs" dxfId="12098" priority="112" operator="equal">
      <formula>"1 = Not present, needs to be developed"</formula>
    </cfRule>
    <cfRule type="cellIs" dxfId="12097" priority="113" operator="equal">
      <formula>"2 = Needs a lot of strengthening"</formula>
    </cfRule>
    <cfRule type="cellIs" dxfId="12096" priority="114" operator="equal">
      <formula>"3 = Needs some strengthening"</formula>
    </cfRule>
    <cfRule type="cellIs" dxfId="12095" priority="115" operator="equal">
      <formula>"4 = Already present, no action needed"</formula>
    </cfRule>
  </conditionalFormatting>
  <conditionalFormatting sqref="H27:H29">
    <cfRule type="cellIs" dxfId="12094" priority="106" operator="equal">
      <formula>"0 = No answer/Not Applicable"</formula>
    </cfRule>
    <cfRule type="cellIs" dxfId="12093" priority="107" operator="equal">
      <formula>"1 = Not present, needs to be developed"</formula>
    </cfRule>
    <cfRule type="cellIs" dxfId="12092" priority="108" operator="equal">
      <formula>"2 = Needs a lot of strengthening"</formula>
    </cfRule>
    <cfRule type="cellIs" dxfId="12091" priority="109" operator="equal">
      <formula>"3 = Needs some strengthening"</formula>
    </cfRule>
    <cfRule type="cellIs" dxfId="12090" priority="110" operator="equal">
      <formula>"4 = Already present, no action needed"</formula>
    </cfRule>
  </conditionalFormatting>
  <conditionalFormatting sqref="F31:F32">
    <cfRule type="cellIs" dxfId="12089" priority="101" operator="equal">
      <formula>"0 = No answer/Not Applicable"</formula>
    </cfRule>
    <cfRule type="cellIs" dxfId="12088" priority="102" operator="equal">
      <formula>"1 = Not present, needs to be developed"</formula>
    </cfRule>
    <cfRule type="cellIs" dxfId="12087" priority="103" operator="equal">
      <formula>"2 = Needs a lot of strengthening"</formula>
    </cfRule>
    <cfRule type="cellIs" dxfId="12086" priority="104" operator="equal">
      <formula>"3 = Needs some strengthening"</formula>
    </cfRule>
    <cfRule type="cellIs" dxfId="12085" priority="105" operator="equal">
      <formula>"4 = Already present, no action needed"</formula>
    </cfRule>
  </conditionalFormatting>
  <conditionalFormatting sqref="H31:H32">
    <cfRule type="cellIs" dxfId="12084" priority="96" operator="equal">
      <formula>"0 = No answer/Not Applicable"</formula>
    </cfRule>
    <cfRule type="cellIs" dxfId="12083" priority="97" operator="equal">
      <formula>"1 = Not present, needs to be developed"</formula>
    </cfRule>
    <cfRule type="cellIs" dxfId="12082" priority="98" operator="equal">
      <formula>"2 = Needs a lot of strengthening"</formula>
    </cfRule>
    <cfRule type="cellIs" dxfId="12081" priority="99" operator="equal">
      <formula>"3 = Needs some strengthening"</formula>
    </cfRule>
    <cfRule type="cellIs" dxfId="12080" priority="100" operator="equal">
      <formula>"4 = Already present, no action needed"</formula>
    </cfRule>
  </conditionalFormatting>
  <conditionalFormatting sqref="F35:F37">
    <cfRule type="cellIs" dxfId="12079" priority="91" operator="equal">
      <formula>"0 = No answer/Not Applicable"</formula>
    </cfRule>
    <cfRule type="cellIs" dxfId="12078" priority="92" operator="equal">
      <formula>"1 = Not present, needs to be developed"</formula>
    </cfRule>
    <cfRule type="cellIs" dxfId="12077" priority="93" operator="equal">
      <formula>"2 = Needs a lot of strengthening"</formula>
    </cfRule>
    <cfRule type="cellIs" dxfId="12076" priority="94" operator="equal">
      <formula>"3 = Needs some strengthening"</formula>
    </cfRule>
    <cfRule type="cellIs" dxfId="12075" priority="95" operator="equal">
      <formula>"4 = Already present, no action needed"</formula>
    </cfRule>
  </conditionalFormatting>
  <conditionalFormatting sqref="H35:H37">
    <cfRule type="cellIs" dxfId="12074" priority="86" operator="equal">
      <formula>"0 = No answer/Not Applicable"</formula>
    </cfRule>
    <cfRule type="cellIs" dxfId="12073" priority="87" operator="equal">
      <formula>"1 = Not present, needs to be developed"</formula>
    </cfRule>
    <cfRule type="cellIs" dxfId="12072" priority="88" operator="equal">
      <formula>"2 = Needs a lot of strengthening"</formula>
    </cfRule>
    <cfRule type="cellIs" dxfId="12071" priority="89" operator="equal">
      <formula>"3 = Needs some strengthening"</formula>
    </cfRule>
    <cfRule type="cellIs" dxfId="12070" priority="90" operator="equal">
      <formula>"4 = Already present, no action needed"</formula>
    </cfRule>
  </conditionalFormatting>
  <conditionalFormatting sqref="F39">
    <cfRule type="cellIs" dxfId="12069" priority="81" operator="equal">
      <formula>"0 = No answer/Not Applicable"</formula>
    </cfRule>
    <cfRule type="cellIs" dxfId="12068" priority="82" operator="equal">
      <formula>"1 = Not present, needs to be developed"</formula>
    </cfRule>
    <cfRule type="cellIs" dxfId="12067" priority="83" operator="equal">
      <formula>"2 = Needs a lot of strengthening"</formula>
    </cfRule>
    <cfRule type="cellIs" dxfId="12066" priority="84" operator="equal">
      <formula>"3 = Needs some strengthening"</formula>
    </cfRule>
    <cfRule type="cellIs" dxfId="12065" priority="85" operator="equal">
      <formula>"4 = Already present, no action needed"</formula>
    </cfRule>
  </conditionalFormatting>
  <conditionalFormatting sqref="H39">
    <cfRule type="cellIs" dxfId="12064" priority="76" operator="equal">
      <formula>"0 = No answer/Not Applicable"</formula>
    </cfRule>
    <cfRule type="cellIs" dxfId="12063" priority="77" operator="equal">
      <formula>"1 = Not present, needs to be developed"</formula>
    </cfRule>
    <cfRule type="cellIs" dxfId="12062" priority="78" operator="equal">
      <formula>"2 = Needs a lot of strengthening"</formula>
    </cfRule>
    <cfRule type="cellIs" dxfId="12061" priority="79" operator="equal">
      <formula>"3 = Needs some strengthening"</formula>
    </cfRule>
    <cfRule type="cellIs" dxfId="12060" priority="80" operator="equal">
      <formula>"4 = Already present, no action needed"</formula>
    </cfRule>
  </conditionalFormatting>
  <conditionalFormatting sqref="F41">
    <cfRule type="cellIs" dxfId="12059" priority="71" operator="equal">
      <formula>"0 = No answer/Not Applicable"</formula>
    </cfRule>
    <cfRule type="cellIs" dxfId="12058" priority="72" operator="equal">
      <formula>"1 = Not present, needs to be developed"</formula>
    </cfRule>
    <cfRule type="cellIs" dxfId="12057" priority="73" operator="equal">
      <formula>"2 = Needs a lot of strengthening"</formula>
    </cfRule>
    <cfRule type="cellIs" dxfId="12056" priority="74" operator="equal">
      <formula>"3 = Needs some strengthening"</formula>
    </cfRule>
    <cfRule type="cellIs" dxfId="12055" priority="75" operator="equal">
      <formula>"4 = Already present, no action needed"</formula>
    </cfRule>
  </conditionalFormatting>
  <conditionalFormatting sqref="H41">
    <cfRule type="cellIs" dxfId="12054" priority="66" operator="equal">
      <formula>"0 = No answer/Not Applicable"</formula>
    </cfRule>
    <cfRule type="cellIs" dxfId="12053" priority="67" operator="equal">
      <formula>"1 = Not present, needs to be developed"</formula>
    </cfRule>
    <cfRule type="cellIs" dxfId="12052" priority="68" operator="equal">
      <formula>"2 = Needs a lot of strengthening"</formula>
    </cfRule>
    <cfRule type="cellIs" dxfId="12051" priority="69" operator="equal">
      <formula>"3 = Needs some strengthening"</formula>
    </cfRule>
    <cfRule type="cellIs" dxfId="12050" priority="70" operator="equal">
      <formula>"4 = Already present, no action needed"</formula>
    </cfRule>
  </conditionalFormatting>
  <conditionalFormatting sqref="F44:F46">
    <cfRule type="cellIs" dxfId="12049" priority="61" operator="equal">
      <formula>"0 = No answer/Not Applicable"</formula>
    </cfRule>
    <cfRule type="cellIs" dxfId="12048" priority="62" operator="equal">
      <formula>"1 = Not present, needs to be developed"</formula>
    </cfRule>
    <cfRule type="cellIs" dxfId="12047" priority="63" operator="equal">
      <formula>"2 = Needs a lot of strengthening"</formula>
    </cfRule>
    <cfRule type="cellIs" dxfId="12046" priority="64" operator="equal">
      <formula>"3 = Needs some strengthening"</formula>
    </cfRule>
    <cfRule type="cellIs" dxfId="12045" priority="65" operator="equal">
      <formula>"4 = Already present, no action needed"</formula>
    </cfRule>
  </conditionalFormatting>
  <conditionalFormatting sqref="H44:H46">
    <cfRule type="cellIs" dxfId="12044" priority="56" operator="equal">
      <formula>"0 = No answer/Not Applicable"</formula>
    </cfRule>
    <cfRule type="cellIs" dxfId="12043" priority="57" operator="equal">
      <formula>"1 = Not present, needs to be developed"</formula>
    </cfRule>
    <cfRule type="cellIs" dxfId="12042" priority="58" operator="equal">
      <formula>"2 = Needs a lot of strengthening"</formula>
    </cfRule>
    <cfRule type="cellIs" dxfId="12041" priority="59" operator="equal">
      <formula>"3 = Needs some strengthening"</formula>
    </cfRule>
    <cfRule type="cellIs" dxfId="12040" priority="60" operator="equal">
      <formula>"4 = Already present, no action needed"</formula>
    </cfRule>
  </conditionalFormatting>
  <conditionalFormatting sqref="F48:F52">
    <cfRule type="cellIs" dxfId="12039" priority="51" operator="equal">
      <formula>"0 = No answer/Not Applicable"</formula>
    </cfRule>
    <cfRule type="cellIs" dxfId="12038" priority="52" operator="equal">
      <formula>"1 = Not present, needs to be developed"</formula>
    </cfRule>
    <cfRule type="cellIs" dxfId="12037" priority="53" operator="equal">
      <formula>"2 = Needs a lot of strengthening"</formula>
    </cfRule>
    <cfRule type="cellIs" dxfId="12036" priority="54" operator="equal">
      <formula>"3 = Needs some strengthening"</formula>
    </cfRule>
    <cfRule type="cellIs" dxfId="12035" priority="55" operator="equal">
      <formula>"4 = Already present, no action needed"</formula>
    </cfRule>
  </conditionalFormatting>
  <conditionalFormatting sqref="H48:H52">
    <cfRule type="cellIs" dxfId="12034" priority="46" operator="equal">
      <formula>"0 = No answer/Not Applicable"</formula>
    </cfRule>
    <cfRule type="cellIs" dxfId="12033" priority="47" operator="equal">
      <formula>"1 = Not present, needs to be developed"</formula>
    </cfRule>
    <cfRule type="cellIs" dxfId="12032" priority="48" operator="equal">
      <formula>"2 = Needs a lot of strengthening"</formula>
    </cfRule>
    <cfRule type="cellIs" dxfId="12031" priority="49" operator="equal">
      <formula>"3 = Needs some strengthening"</formula>
    </cfRule>
    <cfRule type="cellIs" dxfId="12030" priority="50" operator="equal">
      <formula>"4 = Already present, no action needed"</formula>
    </cfRule>
  </conditionalFormatting>
  <conditionalFormatting sqref="F54:F57">
    <cfRule type="cellIs" dxfId="12029" priority="41" operator="equal">
      <formula>"0 = No answer/Not Applicable"</formula>
    </cfRule>
    <cfRule type="cellIs" dxfId="12028" priority="42" operator="equal">
      <formula>"1 = Not present, needs to be developed"</formula>
    </cfRule>
    <cfRule type="cellIs" dxfId="12027" priority="43" operator="equal">
      <formula>"2 = Needs a lot of strengthening"</formula>
    </cfRule>
    <cfRule type="cellIs" dxfId="12026" priority="44" operator="equal">
      <formula>"3 = Needs some strengthening"</formula>
    </cfRule>
    <cfRule type="cellIs" dxfId="12025" priority="45" operator="equal">
      <formula>"4 = Already present, no action needed"</formula>
    </cfRule>
  </conditionalFormatting>
  <conditionalFormatting sqref="H54:H57">
    <cfRule type="cellIs" dxfId="12024" priority="36" operator="equal">
      <formula>"0 = No answer/Not Applicable"</formula>
    </cfRule>
    <cfRule type="cellIs" dxfId="12023" priority="37" operator="equal">
      <formula>"1 = Not present, needs to be developed"</formula>
    </cfRule>
    <cfRule type="cellIs" dxfId="12022" priority="38" operator="equal">
      <formula>"2 = Needs a lot of strengthening"</formula>
    </cfRule>
    <cfRule type="cellIs" dxfId="12021" priority="39" operator="equal">
      <formula>"3 = Needs some strengthening"</formula>
    </cfRule>
    <cfRule type="cellIs" dxfId="12020" priority="40" operator="equal">
      <formula>"4 = Already present, no action needed"</formula>
    </cfRule>
  </conditionalFormatting>
  <conditionalFormatting sqref="F60:F61">
    <cfRule type="cellIs" dxfId="12019" priority="31" operator="equal">
      <formula>"0 = No answer/Not Applicable"</formula>
    </cfRule>
    <cfRule type="cellIs" dxfId="12018" priority="32" operator="equal">
      <formula>"1 = Not present, needs to be developed"</formula>
    </cfRule>
    <cfRule type="cellIs" dxfId="12017" priority="33" operator="equal">
      <formula>"2 = Needs a lot of strengthening"</formula>
    </cfRule>
    <cfRule type="cellIs" dxfId="12016" priority="34" operator="equal">
      <formula>"3 = Needs some strengthening"</formula>
    </cfRule>
    <cfRule type="cellIs" dxfId="12015" priority="35" operator="equal">
      <formula>"4 = Already present, no action needed"</formula>
    </cfRule>
  </conditionalFormatting>
  <conditionalFormatting sqref="H60:H61">
    <cfRule type="cellIs" dxfId="12014" priority="26" operator="equal">
      <formula>"0 = No answer/Not Applicable"</formula>
    </cfRule>
    <cfRule type="cellIs" dxfId="12013" priority="27" operator="equal">
      <formula>"1 = Not present, needs to be developed"</formula>
    </cfRule>
    <cfRule type="cellIs" dxfId="12012" priority="28" operator="equal">
      <formula>"2 = Needs a lot of strengthening"</formula>
    </cfRule>
    <cfRule type="cellIs" dxfId="12011" priority="29" operator="equal">
      <formula>"3 = Needs some strengthening"</formula>
    </cfRule>
    <cfRule type="cellIs" dxfId="12010" priority="30" operator="equal">
      <formula>"4 = Already present, no action needed"</formula>
    </cfRule>
  </conditionalFormatting>
  <conditionalFormatting sqref="F63:F71">
    <cfRule type="cellIs" dxfId="12009" priority="21" operator="equal">
      <formula>"0 = No answer/Not Applicable"</formula>
    </cfRule>
    <cfRule type="cellIs" dxfId="12008" priority="22" operator="equal">
      <formula>"1 = Not present, needs to be developed"</formula>
    </cfRule>
    <cfRule type="cellIs" dxfId="12007" priority="23" operator="equal">
      <formula>"2 = Needs a lot of strengthening"</formula>
    </cfRule>
    <cfRule type="cellIs" dxfId="12006" priority="24" operator="equal">
      <formula>"3 = Needs some strengthening"</formula>
    </cfRule>
    <cfRule type="cellIs" dxfId="12005" priority="25" operator="equal">
      <formula>"4 = Already present, no action needed"</formula>
    </cfRule>
  </conditionalFormatting>
  <conditionalFormatting sqref="H63:H71">
    <cfRule type="cellIs" dxfId="12004" priority="16" operator="equal">
      <formula>"0 = No answer/Not Applicable"</formula>
    </cfRule>
    <cfRule type="cellIs" dxfId="12003" priority="17" operator="equal">
      <formula>"1 = Not present, needs to be developed"</formula>
    </cfRule>
    <cfRule type="cellIs" dxfId="12002" priority="18" operator="equal">
      <formula>"2 = Needs a lot of strengthening"</formula>
    </cfRule>
    <cfRule type="cellIs" dxfId="12001" priority="19" operator="equal">
      <formula>"3 = Needs some strengthening"</formula>
    </cfRule>
    <cfRule type="cellIs" dxfId="12000" priority="20" operator="equal">
      <formula>"4 = Already present, no action needed"</formula>
    </cfRule>
  </conditionalFormatting>
  <conditionalFormatting sqref="H16">
    <cfRule type="cellIs" dxfId="11999" priority="11" operator="equal">
      <formula>"0 = No answer/Not Applicable"</formula>
    </cfRule>
    <cfRule type="cellIs" dxfId="11998" priority="12" operator="equal">
      <formula>"1 = Not present, needs to be developed"</formula>
    </cfRule>
    <cfRule type="cellIs" dxfId="11997" priority="13" operator="equal">
      <formula>"2 = Needs a lot of strengthening"</formula>
    </cfRule>
    <cfRule type="cellIs" dxfId="11996" priority="14" operator="equal">
      <formula>"3 = Needs some strengthening"</formula>
    </cfRule>
    <cfRule type="cellIs" dxfId="11995" priority="15" operator="equal">
      <formula>"4 = Already present, no action needed"</formula>
    </cfRule>
  </conditionalFormatting>
  <conditionalFormatting sqref="H15">
    <cfRule type="cellIs" dxfId="11994" priority="6" operator="equal">
      <formula>"0 = No answer/Not Applicable"</formula>
    </cfRule>
    <cfRule type="cellIs" dxfId="11993" priority="7" operator="equal">
      <formula>"1 = Not present, needs to be developed"</formula>
    </cfRule>
    <cfRule type="cellIs" dxfId="11992" priority="8" operator="equal">
      <formula>"2 = Needs a lot of strengthening"</formula>
    </cfRule>
    <cfRule type="cellIs" dxfId="11991" priority="9" operator="equal">
      <formula>"3 = Needs some strengthening"</formula>
    </cfRule>
    <cfRule type="cellIs" dxfId="11990" priority="10" operator="equal">
      <formula>"4 = Already present, no action needed"</formula>
    </cfRule>
  </conditionalFormatting>
  <conditionalFormatting sqref="F17">
    <cfRule type="cellIs" dxfId="11989" priority="1" operator="equal">
      <formula>"0 = No answer/Not Applicable"</formula>
    </cfRule>
    <cfRule type="cellIs" dxfId="11988" priority="2" operator="equal">
      <formula>"1 = Not present, needs to be developed"</formula>
    </cfRule>
    <cfRule type="cellIs" dxfId="11987" priority="3" operator="equal">
      <formula>"2 = Needs a lot of strengthening"</formula>
    </cfRule>
    <cfRule type="cellIs" dxfId="11986" priority="4" operator="equal">
      <formula>"3 = Needs some strengthening"</formula>
    </cfRule>
    <cfRule type="cellIs" dxfId="11985" priority="5" operator="equal">
      <formula>"4 = Already present, no action needed"</formula>
    </cfRule>
  </conditionalFormatting>
  <dataValidations count="1">
    <dataValidation type="list" allowBlank="1" showInputMessage="1" showErrorMessage="1" sqref="E17:E18 G31:G32 G35:G37 G17:G18 G20:G21 G23:G24 G27:G29 G39 G41 G44:G46 G48:G52 G60:G61 E63:E71 G54:G57 G63:G71 E20:E21 E23:E24 E27:E29 E31:E32 E35:E37 E39 E41 E44:E46 E48:E52 E54:E57 E60:E61">
      <formula1>responses</formula1>
    </dataValidation>
  </dataValidations>
  <pageMargins left="0.7" right="0.7" top="0.75" bottom="0.75" header="0.3" footer="0.3"/>
  <pageSetup orientation="landscape" horizontalDpi="1200"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AR166"/>
  <sheetViews>
    <sheetView workbookViewId="0">
      <selection activeCell="C9" sqref="C9"/>
    </sheetView>
  </sheetViews>
  <sheetFormatPr defaultColWidth="8.85546875" defaultRowHeight="14.65" customHeight="1" zeroHeight="1"/>
  <cols>
    <col min="1" max="1" width="4.85546875" style="4" customWidth="1"/>
    <col min="2" max="2" width="9.140625" style="4" customWidth="1"/>
    <col min="3" max="3" width="27.140625" style="4" customWidth="1"/>
    <col min="4" max="4" width="70.140625" style="4" customWidth="1"/>
    <col min="5" max="5" width="26.140625" customWidth="1"/>
    <col min="6" max="6" width="26.140625" hidden="1" customWidth="1"/>
    <col min="7" max="7" width="26.140625" customWidth="1"/>
    <col min="8" max="8" width="26.140625" hidden="1" customWidth="1"/>
    <col min="9" max="9" width="33.140625" customWidth="1"/>
    <col min="10" max="10" width="28.140625" customWidth="1"/>
    <col min="12" max="41" width="8.85546875" style="122"/>
  </cols>
  <sheetData>
    <row r="1" spans="2:43" ht="16.5"/>
    <row r="2" spans="2:43" ht="55.5" customHeight="1">
      <c r="B2" s="243" t="s">
        <v>248</v>
      </c>
      <c r="C2" s="244"/>
      <c r="D2" s="244"/>
      <c r="E2" s="244"/>
      <c r="F2" s="244"/>
      <c r="G2" s="244"/>
      <c r="H2" s="244"/>
      <c r="I2" s="244"/>
      <c r="J2" s="245"/>
    </row>
    <row r="3" spans="2:43" ht="16.5">
      <c r="J3" s="123"/>
    </row>
    <row r="4" spans="2:43" ht="16.5">
      <c r="J4" s="124"/>
    </row>
    <row r="5" spans="2:43" ht="15.75" customHeight="1">
      <c r="B5" s="15" t="s">
        <v>132</v>
      </c>
      <c r="C5" s="16" t="str">
        <f>_xlfn.CONCAT('Évaluation - contexte'!C32&amp;" "&amp;'Évaluation - contexte'!D32)</f>
        <v xml:space="preserve"> </v>
      </c>
      <c r="J5" s="124"/>
    </row>
    <row r="6" spans="2:43" ht="15.75" customHeight="1">
      <c r="B6" s="15" t="s">
        <v>134</v>
      </c>
      <c r="C6" s="16"/>
      <c r="J6" s="124"/>
    </row>
    <row r="7" spans="2:43" ht="16.5">
      <c r="B7" s="15" t="s">
        <v>129</v>
      </c>
      <c r="C7" s="16"/>
      <c r="J7" s="124"/>
    </row>
    <row r="8" spans="2:43" ht="16.5">
      <c r="B8" s="15" t="s">
        <v>130</v>
      </c>
      <c r="C8" s="16"/>
      <c r="J8" s="124"/>
    </row>
    <row r="9" spans="2:43" ht="16.5">
      <c r="B9" s="15" t="s">
        <v>133</v>
      </c>
      <c r="C9" s="16" t="str">
        <f>IF('Évaluation - contexte'!E32&lt;&gt;"",'Évaluation - contexte'!E32,"")</f>
        <v/>
      </c>
      <c r="J9" s="124"/>
    </row>
    <row r="10" spans="2:43" ht="16.5">
      <c r="B10" s="15" t="s">
        <v>131</v>
      </c>
      <c r="C10" s="16"/>
      <c r="J10" s="124"/>
    </row>
    <row r="11" spans="2:43" ht="16.5">
      <c r="J11" s="124"/>
    </row>
    <row r="12" spans="2:43" ht="75.599999999999994" customHeight="1">
      <c r="E12" s="1" t="s">
        <v>222</v>
      </c>
      <c r="F12" s="1"/>
      <c r="G12" s="1" t="s">
        <v>147</v>
      </c>
      <c r="H12" s="1"/>
      <c r="I12" s="1"/>
      <c r="J12" s="124"/>
    </row>
    <row r="13" spans="2:43" ht="121.35" customHeight="1">
      <c r="B13" s="56" t="s">
        <v>0</v>
      </c>
      <c r="C13" s="56" t="s">
        <v>257</v>
      </c>
      <c r="D13" s="56" t="s">
        <v>267</v>
      </c>
      <c r="E13" s="56" t="s">
        <v>258</v>
      </c>
      <c r="F13" s="56"/>
      <c r="G13" s="56" t="s">
        <v>259</v>
      </c>
      <c r="H13" s="56"/>
      <c r="I13" s="56" t="s">
        <v>268</v>
      </c>
      <c r="J13" s="56" t="s">
        <v>127</v>
      </c>
    </row>
    <row r="14" spans="2:43" ht="36" customHeight="1">
      <c r="B14" s="246" t="s">
        <v>197</v>
      </c>
      <c r="C14" s="247"/>
      <c r="D14" s="247"/>
      <c r="E14" s="247"/>
      <c r="F14" s="247"/>
      <c r="G14" s="247"/>
      <c r="H14" s="247"/>
      <c r="I14" s="247"/>
      <c r="J14" s="248"/>
    </row>
    <row r="15" spans="2:43" ht="24" customHeight="1">
      <c r="B15" s="57" t="s">
        <v>107</v>
      </c>
      <c r="C15" s="107" t="s">
        <v>1</v>
      </c>
      <c r="D15" s="58"/>
      <c r="E15" s="59"/>
      <c r="F15" s="59" t="str">
        <f>IF(AND(F16="N/A",F19="N/A",F22="N/A"),"N/A",ROUND(AVERAGE(F16,F19,F22),2))</f>
        <v>N/A</v>
      </c>
      <c r="G15" s="60"/>
      <c r="H15" s="59" t="str">
        <f>IF(AND(H16="N/A",H19="N/A",H22="N/A"),"N/A",ROUND(AVERAGE(H16,H19,H22),2))</f>
        <v>N/A</v>
      </c>
      <c r="I15" s="60"/>
      <c r="J15" s="61"/>
    </row>
    <row r="16" spans="2:43" ht="23.25" customHeight="1">
      <c r="B16" s="62" t="s">
        <v>55</v>
      </c>
      <c r="C16" s="106" t="s">
        <v>249</v>
      </c>
      <c r="D16" s="106"/>
      <c r="E16" s="63" t="s">
        <v>166</v>
      </c>
      <c r="F16" s="63" t="str">
        <f>IF(AND(F17="N/A",F18="N/A"),"N/A",ROUND(AVERAGE(F17:F18),2))</f>
        <v>N/A</v>
      </c>
      <c r="G16" s="63" t="s">
        <v>167</v>
      </c>
      <c r="H16" s="63" t="str">
        <f>IF(AND(H17="N/A",H18="N/A"),"N/A",ROUND(AVERAGE(H17:H18),2))</f>
        <v>N/A</v>
      </c>
      <c r="I16" s="63"/>
      <c r="J16" s="64"/>
      <c r="AQ16" t="s">
        <v>173</v>
      </c>
    </row>
    <row r="17" spans="2:44" ht="126.75" customHeight="1">
      <c r="B17" s="32" t="s">
        <v>53</v>
      </c>
      <c r="C17" s="33" t="s">
        <v>153</v>
      </c>
      <c r="D17" s="42" t="s">
        <v>272</v>
      </c>
      <c r="E17" s="90"/>
      <c r="F17" s="112" t="str">
        <f>IF(E17="0-Not aplicable","N/A",IF(E17="1-Emerging/Ad hoc",1,IF(E17="2-Repeatable",2,IF(E17="3-Defined",3,IF(E17="4-Managed",4,IF(E17="5-Optimized",5,"N/A"))))))</f>
        <v>N/A</v>
      </c>
      <c r="G17" s="90"/>
      <c r="H17" s="34" t="str">
        <f>IF(G17="0-Not aplicable","N/A",IF(G17="1-Emerging/Ad hoc",1,IF(G17="2-Repeatable",2,IF(G17="3-Defined",3,IF(G17="4-Managed",4,IF(G17="5-Optimized",5,"N/A"))))))</f>
        <v>N/A</v>
      </c>
      <c r="I17" s="34"/>
      <c r="J17" s="35"/>
      <c r="AP17">
        <v>1</v>
      </c>
      <c r="AQ17" t="str">
        <f>F15</f>
        <v>N/A</v>
      </c>
      <c r="AR17" t="s">
        <v>194</v>
      </c>
    </row>
    <row r="18" spans="2:44" ht="93" customHeight="1">
      <c r="B18" s="32" t="s">
        <v>54</v>
      </c>
      <c r="C18" s="33" t="s">
        <v>152</v>
      </c>
      <c r="D18" s="42" t="s">
        <v>250</v>
      </c>
      <c r="E18" s="90"/>
      <c r="F18" s="112" t="str">
        <f>IF(E18="0-Not aplicable","N/A",IF(E18="1-Emerging/Ad hoc",1,IF(E18="2-Repeatable",2,IF(E18="3-Defined",3,IF(E18="4-Managed",4,IF(E18="5-Optimized",5,"N/A"))))))</f>
        <v>N/A</v>
      </c>
      <c r="G18" s="90"/>
      <c r="H18" s="34" t="str">
        <f>IF(G18="0-Not aplicable","N/A",IF(G18="1-Emerging/Ad hoc",1,IF(G18="2-Repeatable",2,IF(G18="3-Defined",3,IF(G18="4-Managed",4,IF(G18="5-Optimized",5,"N/A"))))))</f>
        <v>N/A</v>
      </c>
      <c r="I18" s="34"/>
      <c r="J18" s="35"/>
      <c r="AP18">
        <v>2</v>
      </c>
      <c r="AQ18" t="str">
        <f>F25</f>
        <v>N/A</v>
      </c>
      <c r="AR18" t="s">
        <v>169</v>
      </c>
    </row>
    <row r="19" spans="2:44" ht="23.25" customHeight="1">
      <c r="B19" s="62" t="s">
        <v>57</v>
      </c>
      <c r="C19" s="242" t="s">
        <v>205</v>
      </c>
      <c r="D19" s="242"/>
      <c r="E19" s="72"/>
      <c r="F19" s="106" t="str">
        <f>IF(AND(F20="N/A",F21="N/A"),"N/A",ROUND(AVERAGE(F20:F21),2))</f>
        <v>N/A</v>
      </c>
      <c r="G19" s="72"/>
      <c r="H19" s="106" t="str">
        <f>IF(AND(H20="N/A",H21="N/A"),"N/A",ROUND(AVERAGE(H20:H21),2))</f>
        <v>N/A</v>
      </c>
      <c r="I19" s="72"/>
      <c r="J19" s="73"/>
      <c r="AP19">
        <v>3</v>
      </c>
      <c r="AQ19" t="str">
        <f>F33</f>
        <v>N/A</v>
      </c>
      <c r="AR19" t="s">
        <v>170</v>
      </c>
    </row>
    <row r="20" spans="2:44" ht="108.75" customHeight="1">
      <c r="B20" s="32" t="s">
        <v>58</v>
      </c>
      <c r="C20" s="33" t="s">
        <v>151</v>
      </c>
      <c r="D20" s="42" t="s">
        <v>148</v>
      </c>
      <c r="E20" s="90"/>
      <c r="F20" s="112" t="str">
        <f>IF(E20="0-Not aplicable","N/A",IF(E20="1-Emerging/Ad hoc",1,IF(E20="2-Repeatable",2,IF(E20="3-Defined",3,IF(E20="4-Managed",4,IF(E20="5-Optimized",5,"N/A"))))))</f>
        <v>N/A</v>
      </c>
      <c r="G20" s="90"/>
      <c r="H20" s="34" t="str">
        <f>IF(G20="0-Not aplicable","N/A",IF(G20="1-Emerging/Ad hoc",1,IF(G20="2-Repeatable",2,IF(G20="3-Defined",3,IF(G20="4-Managed",4,IF(G20="5-Optimized",5,"N/A"))))))</f>
        <v>N/A</v>
      </c>
      <c r="I20" s="34"/>
      <c r="J20" s="35"/>
      <c r="AP20">
        <v>4</v>
      </c>
      <c r="AQ20" t="str">
        <f>F42</f>
        <v>N/A</v>
      </c>
      <c r="AR20" t="s">
        <v>171</v>
      </c>
    </row>
    <row r="21" spans="2:44" ht="105.75" customHeight="1">
      <c r="B21" s="32" t="s">
        <v>59</v>
      </c>
      <c r="C21" s="33" t="s">
        <v>5</v>
      </c>
      <c r="D21" s="42" t="s">
        <v>217</v>
      </c>
      <c r="E21" s="90"/>
      <c r="F21" s="112" t="str">
        <f>IF(E21="0-Not aplicable","N/A",IF(E21="1-Emerging/Ad hoc",1,IF(E21="2-Repeatable",2,IF(E21="3-Defined",3,IF(E21="4-Managed",4,IF(E21="5-Optimized",5,"N/A"))))))</f>
        <v>N/A</v>
      </c>
      <c r="G21" s="90"/>
      <c r="H21" s="34" t="str">
        <f>IF(G21="0-Not aplicable","N/A",IF(G21="1-Emerging/Ad hoc",1,IF(G21="2-Repeatable",2,IF(G21="3-Defined",3,IF(G21="4-Managed",4,IF(G21="5-Optimized",5,"N/A"))))))</f>
        <v>N/A</v>
      </c>
      <c r="I21" s="34"/>
      <c r="J21" s="35"/>
      <c r="AP21">
        <v>5</v>
      </c>
      <c r="AQ21" t="str">
        <f>F58</f>
        <v>N/A</v>
      </c>
      <c r="AR21" t="s">
        <v>172</v>
      </c>
    </row>
    <row r="22" spans="2:44" ht="23.25" customHeight="1">
      <c r="B22" s="62" t="s">
        <v>60</v>
      </c>
      <c r="C22" s="242" t="s">
        <v>237</v>
      </c>
      <c r="D22" s="242"/>
      <c r="E22" s="72"/>
      <c r="F22" s="106" t="str">
        <f>IF(AND(F23="N/A",F24="N/A"),"N/A",ROUND(AVERAGE(F23:F24),2))</f>
        <v>N/A</v>
      </c>
      <c r="G22" s="72"/>
      <c r="H22" s="106" t="str">
        <f>IF(AND(H23="N/A",H24="N/A"),"N/A",ROUND(AVERAGE(H23:H24),2))</f>
        <v>N/A</v>
      </c>
      <c r="I22" s="72"/>
      <c r="J22" s="73"/>
    </row>
    <row r="23" spans="2:44" ht="124.5" customHeight="1">
      <c r="B23" s="32" t="s">
        <v>61</v>
      </c>
      <c r="C23" s="33" t="s">
        <v>7</v>
      </c>
      <c r="D23" s="43" t="s">
        <v>108</v>
      </c>
      <c r="E23" s="90"/>
      <c r="F23" s="112" t="str">
        <f>IF(E23="0-Not aplicable","N/A",IF(E23="1-Emerging/Ad hoc",1,IF(E23="2-Repeatable",2,IF(E23="3-Defined",3,IF(E23="4-Managed",4,IF(E23="5-Optimized",5,"N/A"))))))</f>
        <v>N/A</v>
      </c>
      <c r="G23" s="90"/>
      <c r="H23" s="34" t="str">
        <f>IF(G23="0-Not aplicable","N/A",IF(G23="1-Emerging/Ad hoc",1,IF(G23="2-Repeatable",2,IF(G23="3-Defined",3,IF(G23="4-Managed",4,IF(G23="5-Optimized",5,"N/A"))))))</f>
        <v>N/A</v>
      </c>
      <c r="I23" s="34"/>
      <c r="J23" s="35"/>
      <c r="AQ23" t="s">
        <v>174</v>
      </c>
    </row>
    <row r="24" spans="2:44" ht="41.25" customHeight="1">
      <c r="B24" s="32" t="s">
        <v>62</v>
      </c>
      <c r="C24" s="33" t="s">
        <v>8</v>
      </c>
      <c r="D24" s="44" t="s">
        <v>149</v>
      </c>
      <c r="E24" s="90"/>
      <c r="F24" s="112" t="str">
        <f>IF(E24="0-Not aplicable","N/A",IF(E24="1-Emerging/Ad hoc",1,IF(E24="2-Repeatable",2,IF(E24="3-Defined",3,IF(E24="4-Managed",4,IF(E24="5-Optimized",5,"N/A"))))))</f>
        <v>N/A</v>
      </c>
      <c r="G24" s="90"/>
      <c r="H24" s="34" t="str">
        <f>IF(G24="0-Not aplicable","N/A",IF(G24="1-Emerging/Ad hoc",1,IF(G24="2-Repeatable",2,IF(G24="3-Defined",3,IF(G24="4-Managed",4,IF(G24="5-Optimized",5,"N/A"))))))</f>
        <v>N/A</v>
      </c>
      <c r="I24" s="34"/>
      <c r="J24" s="35"/>
      <c r="AP24">
        <v>1</v>
      </c>
      <c r="AQ24" t="str">
        <f>H15</f>
        <v>N/A</v>
      </c>
      <c r="AR24" t="s">
        <v>168</v>
      </c>
    </row>
    <row r="25" spans="2:44" ht="23.25" customHeight="1">
      <c r="B25" s="57" t="s">
        <v>56</v>
      </c>
      <c r="C25" s="249" t="s">
        <v>199</v>
      </c>
      <c r="D25" s="249"/>
      <c r="E25" s="76"/>
      <c r="F25" s="107" t="str">
        <f>IF(AND(F26="N/A",F30="N/A"),"N/A",ROUND(AVERAGE(F26,F30),2))</f>
        <v>N/A</v>
      </c>
      <c r="G25" s="76"/>
      <c r="H25" s="107" t="str">
        <f>IF(AND(H26="N/A",H30="N/A"),"N/A",ROUND(AVERAGE(H26,H30),2))</f>
        <v>N/A</v>
      </c>
      <c r="I25" s="76"/>
      <c r="J25" s="77"/>
      <c r="AP25">
        <v>2</v>
      </c>
      <c r="AQ25" t="str">
        <f>H25</f>
        <v>N/A</v>
      </c>
      <c r="AR25" t="s">
        <v>169</v>
      </c>
    </row>
    <row r="26" spans="2:44" ht="23.25" customHeight="1">
      <c r="B26" s="62" t="s">
        <v>109</v>
      </c>
      <c r="C26" s="242" t="s">
        <v>207</v>
      </c>
      <c r="D26" s="242"/>
      <c r="E26" s="72"/>
      <c r="F26" s="106" t="str">
        <f>IF(AND(F27="N/A",F28="N/A",F29="N/A"),"N/A",ROUND(AVERAGE(F27:F29),2))</f>
        <v>N/A</v>
      </c>
      <c r="G26" s="72"/>
      <c r="H26" s="106" t="str">
        <f>IF(AND(H27="N/A",H28="N/A",H29="N/A"),"N/A",ROUND(AVERAGE(H27:H29),2))</f>
        <v>N/A</v>
      </c>
      <c r="I26" s="72"/>
      <c r="J26" s="73"/>
      <c r="AP26">
        <v>3</v>
      </c>
      <c r="AQ26" t="str">
        <f>H33</f>
        <v>N/A</v>
      </c>
      <c r="AR26" t="s">
        <v>170</v>
      </c>
    </row>
    <row r="27" spans="2:44" ht="54" customHeight="1">
      <c r="B27" s="32" t="s">
        <v>63</v>
      </c>
      <c r="C27" s="33" t="s">
        <v>238</v>
      </c>
      <c r="D27" s="43" t="s">
        <v>110</v>
      </c>
      <c r="E27" s="90"/>
      <c r="F27" s="112" t="str">
        <f>IF(E27="0-Not aplicable","N/A",IF(E27="1-Emerging/Ad hoc",1,IF(E27="2-Repeatable",2,IF(E27="3-Defined",3,IF(E27="4-Managed",4,IF(E27="5-Optimized",5,"N/A"))))))</f>
        <v>N/A</v>
      </c>
      <c r="G27" s="90"/>
      <c r="H27" s="34" t="str">
        <f>IF(G27="0-Not aplicable","N/A",IF(G27="1-Emerging/Ad hoc",1,IF(G27="2-Repeatable",2,IF(G27="3-Defined",3,IF(G27="4-Managed",4,IF(G27="5-Optimized",5,"N/A"))))))</f>
        <v>N/A</v>
      </c>
      <c r="I27" s="34"/>
      <c r="J27" s="35"/>
      <c r="AP27">
        <v>4</v>
      </c>
      <c r="AQ27" t="str">
        <f>H42</f>
        <v>N/A</v>
      </c>
      <c r="AR27" t="s">
        <v>171</v>
      </c>
    </row>
    <row r="28" spans="2:44" ht="72" customHeight="1">
      <c r="B28" s="32" t="s">
        <v>64</v>
      </c>
      <c r="C28" s="33" t="s">
        <v>11</v>
      </c>
      <c r="D28" s="43" t="s">
        <v>111</v>
      </c>
      <c r="E28" s="90"/>
      <c r="F28" s="112" t="str">
        <f>IF(E28="0-Not aplicable","N/A",IF(E28="1-Emerging/Ad hoc",1,IF(E28="2-Repeatable",2,IF(E28="3-Defined",3,IF(E28="4-Managed",4,IF(E28="5-Optimized",5,"N/A"))))))</f>
        <v>N/A</v>
      </c>
      <c r="G28" s="90"/>
      <c r="H28" s="34" t="str">
        <f>IF(G28="0-Not aplicable","N/A",IF(G28="1-Emerging/Ad hoc",1,IF(G28="2-Repeatable",2,IF(G28="3-Defined",3,IF(G28="4-Managed",4,IF(G28="5-Optimized",5,"N/A"))))))</f>
        <v>N/A</v>
      </c>
      <c r="I28" s="34"/>
      <c r="J28" s="35"/>
      <c r="AP28">
        <v>5</v>
      </c>
      <c r="AQ28" t="str">
        <f>H58</f>
        <v>N/A</v>
      </c>
      <c r="AR28" t="s">
        <v>172</v>
      </c>
    </row>
    <row r="29" spans="2:44" ht="44.25" customHeight="1">
      <c r="B29" s="32" t="s">
        <v>65</v>
      </c>
      <c r="C29" s="33" t="s">
        <v>12</v>
      </c>
      <c r="D29" s="43" t="s">
        <v>112</v>
      </c>
      <c r="E29" s="90"/>
      <c r="F29" s="112" t="str">
        <f>IF(E29="0-Not aplicable","N/A",IF(E29="1-Emerging/Ad hoc",1,IF(E29="2-Repeatable",2,IF(E29="3-Defined",3,IF(E29="4-Managed",4,IF(E29="5-Optimized",5,"N/A"))))))</f>
        <v>N/A</v>
      </c>
      <c r="G29" s="90"/>
      <c r="H29" s="34" t="str">
        <f>IF(G29="0-Not aplicable","N/A",IF(G29="1-Emerging/Ad hoc",1,IF(G29="2-Repeatable",2,IF(G29="3-Defined",3,IF(G29="4-Managed",4,IF(G29="5-Optimized",5,"N/A"))))))</f>
        <v>N/A</v>
      </c>
      <c r="I29" s="34"/>
      <c r="J29" s="35"/>
    </row>
    <row r="30" spans="2:44" ht="23.25" customHeight="1">
      <c r="B30" s="62" t="s">
        <v>66</v>
      </c>
      <c r="C30" s="242" t="s">
        <v>208</v>
      </c>
      <c r="D30" s="242"/>
      <c r="E30" s="72"/>
      <c r="F30" s="106" t="str">
        <f>IF(AND(F31="N/A",F32="N/A"),"N/A",ROUND(AVERAGE(F31:F32),2))</f>
        <v>N/A</v>
      </c>
      <c r="G30" s="72"/>
      <c r="H30" s="106" t="str">
        <f>IF(AND(H31="N/A",H32="N/A"),"N/A",ROUND(AVERAGE(H31:H32),2))</f>
        <v>N/A</v>
      </c>
      <c r="I30" s="72"/>
      <c r="J30" s="73"/>
    </row>
    <row r="31" spans="2:44" ht="131.25" customHeight="1">
      <c r="B31" s="32" t="s">
        <v>67</v>
      </c>
      <c r="C31" s="33" t="s">
        <v>14</v>
      </c>
      <c r="D31" s="43" t="s">
        <v>239</v>
      </c>
      <c r="E31" s="90"/>
      <c r="F31" s="112" t="str">
        <f>IF(E31="0-Not aplicable","N/A",IF(E31="1-Emerging/Ad hoc",1,IF(E31="2-Repeatable",2,IF(E31="3-Defined",3,IF(E31="4-Managed",4,IF(E31="5-Optimized",5,"N/A"))))))</f>
        <v>N/A</v>
      </c>
      <c r="G31" s="90"/>
      <c r="H31" s="34" t="str">
        <f>IF(G31="0-Not aplicable","N/A",IF(G31="1-Emerging/Ad hoc",1,IF(G31="2-Repeatable",2,IF(G31="3-Defined",3,IF(G31="4-Managed",4,IF(G31="5-Optimized",5,"N/A"))))))</f>
        <v>N/A</v>
      </c>
      <c r="I31" s="34"/>
      <c r="J31" s="35"/>
      <c r="AQ31" t="s">
        <v>188</v>
      </c>
    </row>
    <row r="32" spans="2:44" ht="75" customHeight="1">
      <c r="B32" s="32" t="s">
        <v>68</v>
      </c>
      <c r="C32" s="33" t="s">
        <v>15</v>
      </c>
      <c r="D32" s="43" t="s">
        <v>113</v>
      </c>
      <c r="E32" s="90"/>
      <c r="F32" s="112" t="str">
        <f>IF(E32="0-Not aplicable","N/A",IF(E32="1-Emerging/Ad hoc",1,IF(E32="2-Repeatable",2,IF(E32="3-Defined",3,IF(E32="4-Managed",4,IF(E32="5-Optimized",5,"N/A"))))))</f>
        <v>N/A</v>
      </c>
      <c r="G32" s="90"/>
      <c r="H32" s="34" t="str">
        <f>IF(G32="0-Not aplicable","N/A",IF(G32="1-Emerging/Ad hoc",1,IF(G32="2-Repeatable",2,IF(G32="3-Defined",3,IF(G32="4-Managed",4,IF(G32="5-Optimized",5,"N/A"))))))</f>
        <v>N/A</v>
      </c>
      <c r="I32" s="34"/>
      <c r="J32" s="35"/>
      <c r="AP32">
        <v>1</v>
      </c>
      <c r="AQ32" t="str">
        <f>F16</f>
        <v>N/A</v>
      </c>
      <c r="AR32" t="s">
        <v>175</v>
      </c>
    </row>
    <row r="33" spans="2:44" ht="23.25" customHeight="1">
      <c r="B33" s="57" t="s">
        <v>69</v>
      </c>
      <c r="C33" s="249" t="s">
        <v>240</v>
      </c>
      <c r="D33" s="249"/>
      <c r="E33" s="76"/>
      <c r="F33" s="107" t="str">
        <f>IF(AND(F34="N/A",F38="N/A",F40="N/A"),"N/A",ROUND(AVERAGE(F34,F38,F40),2))</f>
        <v>N/A</v>
      </c>
      <c r="G33" s="76"/>
      <c r="H33" s="107" t="str">
        <f>IF(AND(H34="N/A",H38="N/A",H40="N/A"),"N/A",ROUND(AVERAGE(H34,H38,H40),2))</f>
        <v>N/A</v>
      </c>
      <c r="I33" s="76"/>
      <c r="J33" s="77"/>
      <c r="AP33">
        <v>2</v>
      </c>
      <c r="AQ33" t="str">
        <f>F19</f>
        <v>N/A</v>
      </c>
      <c r="AR33" t="s">
        <v>176</v>
      </c>
    </row>
    <row r="34" spans="2:44" ht="23.25" customHeight="1">
      <c r="B34" s="62" t="s">
        <v>70</v>
      </c>
      <c r="C34" s="242" t="s">
        <v>209</v>
      </c>
      <c r="D34" s="242"/>
      <c r="E34" s="72"/>
      <c r="F34" s="106" t="str">
        <f>IF(AND(F35="N/A",F36="N/A",F37="N/A"),"N/A",ROUND(AVERAGE(F35:F37),2))</f>
        <v>N/A</v>
      </c>
      <c r="G34" s="72"/>
      <c r="H34" s="106" t="str">
        <f>IF(AND(H35="N/A",H36="N/A",H37="N/A"),"N/A",ROUND(AVERAGE(H35:H37),2))</f>
        <v>N/A</v>
      </c>
      <c r="I34" s="72"/>
      <c r="J34" s="73"/>
      <c r="AP34">
        <v>3</v>
      </c>
      <c r="AQ34" t="str">
        <f>F22</f>
        <v>N/A</v>
      </c>
      <c r="AR34" t="s">
        <v>178</v>
      </c>
    </row>
    <row r="35" spans="2:44" ht="52.5" customHeight="1">
      <c r="B35" s="32" t="s">
        <v>76</v>
      </c>
      <c r="C35" s="33" t="s">
        <v>17</v>
      </c>
      <c r="D35" s="45" t="s">
        <v>241</v>
      </c>
      <c r="E35" s="90"/>
      <c r="F35" s="112" t="str">
        <f>IF(E35="0-Not aplicable","N/A",IF(E35="1-Emerging/Ad hoc",1,IF(E35="2-Repeatable",2,IF(E35="3-Defined",3,IF(E35="4-Managed",4,IF(E35="5-Optimized",5,"N/A"))))))</f>
        <v>N/A</v>
      </c>
      <c r="G35" s="90"/>
      <c r="H35" s="34" t="str">
        <f>IF(G35="0-Not aplicable","N/A",IF(G35="1-Emerging/Ad hoc",1,IF(G35="2-Repeatable",2,IF(G35="3-Defined",3,IF(G35="4-Managed",4,IF(G35="5-Optimized",5,"N/A"))))))</f>
        <v>N/A</v>
      </c>
      <c r="I35" s="34"/>
      <c r="J35" s="35"/>
      <c r="AP35">
        <v>4</v>
      </c>
      <c r="AQ35" t="str">
        <f>F26</f>
        <v>N/A</v>
      </c>
      <c r="AR35" t="s">
        <v>177</v>
      </c>
    </row>
    <row r="36" spans="2:44" ht="39.75" customHeight="1">
      <c r="B36" s="32" t="s">
        <v>77</v>
      </c>
      <c r="C36" s="33" t="s">
        <v>18</v>
      </c>
      <c r="D36" s="44" t="s">
        <v>218</v>
      </c>
      <c r="E36" s="90"/>
      <c r="F36" s="112" t="str">
        <f>IF(E36="0-Not aplicable","N/A",IF(E36="1-Emerging/Ad hoc",1,IF(E36="2-Repeatable",2,IF(E36="3-Defined",3,IF(E36="4-Managed",4,IF(E36="5-Optimized",5,"N/A"))))))</f>
        <v>N/A</v>
      </c>
      <c r="G36" s="90"/>
      <c r="H36" s="34" t="str">
        <f>IF(G36="0-Not aplicable","N/A",IF(G36="1-Emerging/Ad hoc",1,IF(G36="2-Repeatable",2,IF(G36="3-Defined",3,IF(G36="4-Managed",4,IF(G36="5-Optimized",5,"N/A"))))))</f>
        <v>N/A</v>
      </c>
      <c r="I36" s="34"/>
      <c r="J36" s="35"/>
      <c r="AP36">
        <v>5</v>
      </c>
      <c r="AQ36" t="str">
        <f>F30</f>
        <v>N/A</v>
      </c>
      <c r="AR36" t="s">
        <v>179</v>
      </c>
    </row>
    <row r="37" spans="2:44" ht="96.75" customHeight="1">
      <c r="B37" s="32" t="s">
        <v>78</v>
      </c>
      <c r="C37" s="33" t="s">
        <v>155</v>
      </c>
      <c r="D37" s="42" t="s">
        <v>245</v>
      </c>
      <c r="E37" s="90"/>
      <c r="F37" s="112" t="str">
        <f>IF(E37="0-Not aplicable","N/A",IF(E37="1-Emerging/Ad hoc",1,IF(E37="2-Repeatable",2,IF(E37="3-Defined",3,IF(E37="4-Managed",4,IF(E37="5-Optimized",5,"N/A"))))))</f>
        <v>N/A</v>
      </c>
      <c r="G37" s="90"/>
      <c r="H37" s="34" t="str">
        <f>IF(G37="0-Not aplicable","N/A",IF(G37="1-Emerging/Ad hoc",1,IF(G37="2-Repeatable",2,IF(G37="3-Defined",3,IF(G37="4-Managed",4,IF(G37="5-Optimized",5,"N/A"))))))</f>
        <v>N/A</v>
      </c>
      <c r="I37" s="34"/>
      <c r="J37" s="35"/>
      <c r="AP37">
        <v>6</v>
      </c>
      <c r="AQ37" t="str">
        <f>F34</f>
        <v>N/A</v>
      </c>
      <c r="AR37" t="s">
        <v>180</v>
      </c>
    </row>
    <row r="38" spans="2:44" ht="22.5" customHeight="1">
      <c r="B38" s="62" t="s">
        <v>71</v>
      </c>
      <c r="C38" s="242" t="s">
        <v>210</v>
      </c>
      <c r="D38" s="242"/>
      <c r="E38" s="72"/>
      <c r="F38" s="106" t="str">
        <f>F39</f>
        <v>N/A</v>
      </c>
      <c r="G38" s="72"/>
      <c r="H38" s="106" t="str">
        <f>H39</f>
        <v>N/A</v>
      </c>
      <c r="I38" s="72"/>
      <c r="J38" s="73"/>
      <c r="AP38">
        <v>7</v>
      </c>
      <c r="AQ38" t="str">
        <f>F38</f>
        <v>N/A</v>
      </c>
      <c r="AR38" t="s">
        <v>181</v>
      </c>
    </row>
    <row r="39" spans="2:44" ht="47.25" customHeight="1">
      <c r="B39" s="32" t="s">
        <v>72</v>
      </c>
      <c r="C39" s="33" t="s">
        <v>256</v>
      </c>
      <c r="D39" s="43" t="s">
        <v>156</v>
      </c>
      <c r="E39" s="90"/>
      <c r="F39" s="112" t="str">
        <f>IF(E39="0-Not aplicable","N/A",IF(E39="1-Emerging/Ad hoc",1,IF(E39="2-Repeatable",2,IF(E39="3-Defined",3,IF(E39="4-Managed",4,IF(E39="5-Optimized",5,"N/A"))))))</f>
        <v>N/A</v>
      </c>
      <c r="G39" s="90"/>
      <c r="H39" s="34" t="str">
        <f>IF(G39="0-Not aplicable","N/A",IF(G39="1-Emerging/Ad hoc",1,IF(G39="2-Repeatable",2,IF(G39="3-Defined",3,IF(G39="4-Managed",4,IF(G39="5-Optimized",5,"N/A"))))))</f>
        <v>N/A</v>
      </c>
      <c r="I39" s="34"/>
      <c r="J39" s="35"/>
      <c r="AP39">
        <v>8</v>
      </c>
      <c r="AQ39" t="str">
        <f>F40</f>
        <v>N/A</v>
      </c>
      <c r="AR39" t="s">
        <v>182</v>
      </c>
    </row>
    <row r="40" spans="2:44" ht="23.25" customHeight="1">
      <c r="B40" s="62" t="s">
        <v>73</v>
      </c>
      <c r="C40" s="242" t="s">
        <v>21</v>
      </c>
      <c r="D40" s="242"/>
      <c r="E40" s="72"/>
      <c r="F40" s="106" t="str">
        <f>F41</f>
        <v>N/A</v>
      </c>
      <c r="G40" s="72"/>
      <c r="H40" s="106" t="str">
        <f>H41</f>
        <v>N/A</v>
      </c>
      <c r="I40" s="72"/>
      <c r="J40" s="73"/>
      <c r="AP40">
        <v>9</v>
      </c>
      <c r="AQ40" t="str">
        <f>F43</f>
        <v>N/A</v>
      </c>
      <c r="AR40" t="s">
        <v>183</v>
      </c>
    </row>
    <row r="41" spans="2:44" ht="81.75" customHeight="1">
      <c r="B41" s="32" t="s">
        <v>74</v>
      </c>
      <c r="C41" s="33" t="s">
        <v>22</v>
      </c>
      <c r="D41" s="43" t="s">
        <v>242</v>
      </c>
      <c r="E41" s="90"/>
      <c r="F41" s="112" t="str">
        <f>IF(E41="0-Not aplicable","N/A",IF(E41="1-Emerging/Ad hoc",1,IF(E41="2-Repeatable",2,IF(E41="3-Defined",3,IF(E41="4-Managed",4,IF(E41="5-Optimized",5,"N/A"))))))</f>
        <v>N/A</v>
      </c>
      <c r="G41" s="90"/>
      <c r="H41" s="34" t="str">
        <f>IF(G41="0-Not aplicable","N/A",IF(G41="1-Emerging/Ad hoc",1,IF(G41="2-Repeatable",2,IF(G41="3-Defined",3,IF(G41="4-Managed",4,IF(G41="5-Optimized",5,"N/A"))))))</f>
        <v>N/A</v>
      </c>
      <c r="I41" s="34"/>
      <c r="J41" s="35"/>
      <c r="AP41">
        <v>10</v>
      </c>
      <c r="AQ41" t="str">
        <f>F47</f>
        <v>N/A</v>
      </c>
      <c r="AR41" t="s">
        <v>184</v>
      </c>
    </row>
    <row r="42" spans="2:44" ht="23.25" customHeight="1">
      <c r="B42" s="57" t="s">
        <v>75</v>
      </c>
      <c r="C42" s="249" t="s">
        <v>201</v>
      </c>
      <c r="D42" s="249"/>
      <c r="E42" s="76"/>
      <c r="F42" s="107" t="str">
        <f>IF(AND(F43="N/A",F47="N/A",F53="N/A"),"N/A",ROUND(AVERAGE(F43,F47,F53),2))</f>
        <v>N/A</v>
      </c>
      <c r="G42" s="76"/>
      <c r="H42" s="107" t="str">
        <f>IF(AND(H43="N/A",H47="N/A",H53="N/A"),"N/A",ROUND(AVERAGE(H43,H47,H53),2))</f>
        <v>N/A</v>
      </c>
      <c r="I42" s="76"/>
      <c r="J42" s="77"/>
      <c r="AP42">
        <v>11</v>
      </c>
      <c r="AQ42" t="str">
        <f>F53</f>
        <v>N/A</v>
      </c>
      <c r="AR42" t="s">
        <v>185</v>
      </c>
    </row>
    <row r="43" spans="2:44" ht="23.25" customHeight="1">
      <c r="B43" s="65" t="s">
        <v>79</v>
      </c>
      <c r="C43" s="242" t="s">
        <v>211</v>
      </c>
      <c r="D43" s="242"/>
      <c r="E43" s="74"/>
      <c r="F43" s="70" t="str">
        <f>IF(AND(F44="N/A",F45="N/A",F46="N/A"),"N/A",ROUND(AVERAGE(F44:F46),2))</f>
        <v>N/A</v>
      </c>
      <c r="G43" s="74"/>
      <c r="H43" s="70" t="str">
        <f>IF(AND(H44="N/A",H45="N/A",H46="N/A"),"N/A",ROUND(AVERAGE(H44:H46),2))</f>
        <v>N/A</v>
      </c>
      <c r="I43" s="74"/>
      <c r="J43" s="75"/>
      <c r="AP43">
        <v>12</v>
      </c>
      <c r="AQ43" t="str">
        <f>F59</f>
        <v>N/A</v>
      </c>
      <c r="AR43" t="s">
        <v>186</v>
      </c>
    </row>
    <row r="44" spans="2:44" ht="53.25" customHeight="1">
      <c r="B44" s="32" t="s">
        <v>95</v>
      </c>
      <c r="C44" s="33" t="s">
        <v>25</v>
      </c>
      <c r="D44" s="43" t="s">
        <v>157</v>
      </c>
      <c r="E44" s="90"/>
      <c r="F44" s="112" t="str">
        <f>IF(E44="0-Not aplicable","N/A",IF(E44="1-Emerging/Ad hoc",1,IF(E44="2-Repeatable",2,IF(E44="3-Defined",3,IF(E44="4-Managed",4,IF(E44="5-Optimized",5,"N/A"))))))</f>
        <v>N/A</v>
      </c>
      <c r="G44" s="90"/>
      <c r="H44" s="34" t="str">
        <f>IF(G44="0-Not aplicable","N/A",IF(G44="1-Emerging/Ad hoc",1,IF(G44="2-Repeatable",2,IF(G44="3-Defined",3,IF(G44="4-Managed",4,IF(G44="5-Optimized",5,"N/A"))))))</f>
        <v>N/A</v>
      </c>
      <c r="I44" s="34"/>
      <c r="J44" s="35"/>
      <c r="AP44">
        <v>13</v>
      </c>
      <c r="AQ44" t="str">
        <f>F62</f>
        <v>N/A</v>
      </c>
      <c r="AR44" t="s">
        <v>187</v>
      </c>
    </row>
    <row r="45" spans="2:44" ht="54" customHeight="1">
      <c r="B45" s="32" t="s">
        <v>96</v>
      </c>
      <c r="C45" s="33" t="s">
        <v>163</v>
      </c>
      <c r="D45" s="44" t="s">
        <v>251</v>
      </c>
      <c r="E45" s="90"/>
      <c r="F45" s="112" t="str">
        <f>IF(E45="0-Not aplicable","N/A",IF(E45="1-Emerging/Ad hoc",1,IF(E45="2-Repeatable",2,IF(E45="3-Defined",3,IF(E45="4-Managed",4,IF(E45="5-Optimized",5,"N/A"))))))</f>
        <v>N/A</v>
      </c>
      <c r="G45" s="90"/>
      <c r="H45" s="34" t="str">
        <f>IF(G45="0-Not aplicable","N/A",IF(G45="1-Emerging/Ad hoc",1,IF(G45="2-Repeatable",2,IF(G45="3-Defined",3,IF(G45="4-Managed",4,IF(G45="5-Optimized",5,"N/A"))))))</f>
        <v>N/A</v>
      </c>
      <c r="I45" s="34"/>
      <c r="J45" s="35"/>
    </row>
    <row r="46" spans="2:44" ht="92.25" customHeight="1">
      <c r="B46" s="32" t="s">
        <v>97</v>
      </c>
      <c r="C46" s="33" t="s">
        <v>27</v>
      </c>
      <c r="D46" s="43" t="s">
        <v>252</v>
      </c>
      <c r="E46" s="90"/>
      <c r="F46" s="112" t="str">
        <f>IF(E46="0-Not aplicable","N/A",IF(E46="1-Emerging/Ad hoc",1,IF(E46="2-Repeatable",2,IF(E46="3-Defined",3,IF(E46="4-Managed",4,IF(E46="5-Optimized",5,"N/A"))))))</f>
        <v>N/A</v>
      </c>
      <c r="G46" s="90"/>
      <c r="H46" s="34" t="str">
        <f>IF(G46="0-Not aplicable","N/A",IF(G46="1-Emerging/Ad hoc",1,IF(G46="2-Repeatable",2,IF(G46="3-Defined",3,IF(G46="4-Managed",4,IF(G46="5-Optimized",5,"N/A"))))))</f>
        <v>N/A</v>
      </c>
      <c r="I46" s="34"/>
      <c r="J46" s="35"/>
      <c r="AQ46" t="s">
        <v>189</v>
      </c>
    </row>
    <row r="47" spans="2:44" ht="23.25" customHeight="1">
      <c r="B47" s="62" t="s">
        <v>80</v>
      </c>
      <c r="C47" s="242" t="s">
        <v>243</v>
      </c>
      <c r="D47" s="242"/>
      <c r="E47" s="72"/>
      <c r="F47" s="106" t="str">
        <f>IF(AND(F48="N/A",F49="N/A",F50="N/A",F51="N/A",F52="N/A"),"N/A",ROUND(AVERAGE(F48:F52),2))</f>
        <v>N/A</v>
      </c>
      <c r="G47" s="72"/>
      <c r="H47" s="106" t="str">
        <f>IF(AND(H48="N/A",H49="N/A",H50="N/A",H51="N/A",H52="N/A"),"N/A",ROUND(AVERAGE(H48:H52),2))</f>
        <v>N/A</v>
      </c>
      <c r="I47" s="72"/>
      <c r="J47" s="73"/>
      <c r="AP47">
        <v>1</v>
      </c>
      <c r="AQ47" t="str">
        <f>H16</f>
        <v>N/A</v>
      </c>
      <c r="AR47" t="s">
        <v>175</v>
      </c>
    </row>
    <row r="48" spans="2:44" ht="72.75" customHeight="1">
      <c r="B48" s="32" t="s">
        <v>98</v>
      </c>
      <c r="C48" s="33" t="s">
        <v>29</v>
      </c>
      <c r="D48" s="44" t="s">
        <v>253</v>
      </c>
      <c r="E48" s="90"/>
      <c r="F48" s="112" t="str">
        <f>IF(E48="0-Not aplicable","N/A",IF(E48="1-Emerging/Ad hoc",1,IF(E48="2-Repeatable",2,IF(E48="3-Defined",3,IF(E48="4-Managed",4,IF(E48="5-Optimized",5,"N/A"))))))</f>
        <v>N/A</v>
      </c>
      <c r="G48" s="90"/>
      <c r="H48" s="34" t="str">
        <f>IF(G48="0-Not aplicable","N/A",IF(G48="1-Emerging/Ad hoc",1,IF(G48="2-Repeatable",2,IF(G48="3-Defined",3,IF(G48="4-Managed",4,IF(G48="5-Optimized",5,"N/A"))))))</f>
        <v>N/A</v>
      </c>
      <c r="I48" s="34"/>
      <c r="J48" s="35"/>
      <c r="AP48">
        <v>2</v>
      </c>
      <c r="AQ48" t="str">
        <f>H19</f>
        <v>N/A</v>
      </c>
      <c r="AR48" t="s">
        <v>176</v>
      </c>
    </row>
    <row r="49" spans="2:44" ht="126.75" customHeight="1">
      <c r="B49" s="32" t="s">
        <v>99</v>
      </c>
      <c r="C49" s="33" t="s">
        <v>30</v>
      </c>
      <c r="D49" s="44" t="s">
        <v>244</v>
      </c>
      <c r="E49" s="90"/>
      <c r="F49" s="112" t="str">
        <f>IF(E49="0-Not aplicable","N/A",IF(E49="1-Emerging/Ad hoc",1,IF(E49="2-Repeatable",2,IF(E49="3-Defined",3,IF(E49="4-Managed",4,IF(E49="5-Optimized",5,"N/A"))))))</f>
        <v>N/A</v>
      </c>
      <c r="G49" s="90"/>
      <c r="H49" s="34" t="str">
        <f>IF(G49="0-Not aplicable","N/A",IF(G49="1-Emerging/Ad hoc",1,IF(G49="2-Repeatable",2,IF(G49="3-Defined",3,IF(G49="4-Managed",4,IF(G49="5-Optimized",5,"N/A"))))))</f>
        <v>N/A</v>
      </c>
      <c r="I49" s="34"/>
      <c r="J49" s="35"/>
      <c r="AP49">
        <v>3</v>
      </c>
      <c r="AQ49" t="str">
        <f>H22</f>
        <v>N/A</v>
      </c>
      <c r="AR49" t="s">
        <v>178</v>
      </c>
    </row>
    <row r="50" spans="2:44" ht="36.75" customHeight="1">
      <c r="B50" s="32" t="s">
        <v>100</v>
      </c>
      <c r="C50" s="33" t="s">
        <v>31</v>
      </c>
      <c r="D50" s="44" t="s">
        <v>219</v>
      </c>
      <c r="E50" s="90"/>
      <c r="F50" s="112" t="str">
        <f>IF(E50="0-Not aplicable","N/A",IF(E50="1-Emerging/Ad hoc",1,IF(E50="2-Repeatable",2,IF(E50="3-Defined",3,IF(E50="4-Managed",4,IF(E50="5-Optimized",5,"N/A"))))))</f>
        <v>N/A</v>
      </c>
      <c r="G50" s="90"/>
      <c r="H50" s="34" t="str">
        <f>IF(G50="0-Not aplicable","N/A",IF(G50="1-Emerging/Ad hoc",1,IF(G50="2-Repeatable",2,IF(G50="3-Defined",3,IF(G50="4-Managed",4,IF(G50="5-Optimized",5,"N/A"))))))</f>
        <v>N/A</v>
      </c>
      <c r="I50" s="34"/>
      <c r="J50" s="35"/>
      <c r="AP50">
        <v>4</v>
      </c>
      <c r="AQ50" t="str">
        <f>H26</f>
        <v>N/A</v>
      </c>
      <c r="AR50" t="s">
        <v>177</v>
      </c>
    </row>
    <row r="51" spans="2:44" ht="36" customHeight="1">
      <c r="B51" s="32" t="s">
        <v>101</v>
      </c>
      <c r="C51" s="33" t="s">
        <v>32</v>
      </c>
      <c r="D51" s="44" t="s">
        <v>223</v>
      </c>
      <c r="E51" s="90"/>
      <c r="F51" s="112" t="str">
        <f>IF(E51="0-Not aplicable","N/A",IF(E51="1-Emerging/Ad hoc",1,IF(E51="2-Repeatable",2,IF(E51="3-Defined",3,IF(E51="4-Managed",4,IF(E51="5-Optimized",5,"N/A"))))))</f>
        <v>N/A</v>
      </c>
      <c r="G51" s="90"/>
      <c r="H51" s="34" t="str">
        <f>IF(G51="0-Not aplicable","N/A",IF(G51="1-Emerging/Ad hoc",1,IF(G51="2-Repeatable",2,IF(G51="3-Defined",3,IF(G51="4-Managed",4,IF(G51="5-Optimized",5,"N/A"))))))</f>
        <v>N/A</v>
      </c>
      <c r="I51" s="34"/>
      <c r="J51" s="35"/>
      <c r="AP51">
        <v>5</v>
      </c>
      <c r="AQ51" t="str">
        <f>H30</f>
        <v>N/A</v>
      </c>
      <c r="AR51" t="s">
        <v>179</v>
      </c>
    </row>
    <row r="52" spans="2:44" ht="96.75" customHeight="1">
      <c r="B52" s="32" t="s">
        <v>102</v>
      </c>
      <c r="C52" s="33" t="s">
        <v>33</v>
      </c>
      <c r="D52" s="42" t="s">
        <v>254</v>
      </c>
      <c r="E52" s="90"/>
      <c r="F52" s="112" t="str">
        <f>IF(E52="0-Not aplicable","N/A",IF(E52="1-Emerging/Ad hoc",1,IF(E52="2-Repeatable",2,IF(E52="3-Defined",3,IF(E52="4-Managed",4,IF(E52="5-Optimized",5,"N/A"))))))</f>
        <v>N/A</v>
      </c>
      <c r="G52" s="90"/>
      <c r="H52" s="34" t="str">
        <f>IF(G52="0-Not aplicable","N/A",IF(G52="1-Emerging/Ad hoc",1,IF(G52="2-Repeatable",2,IF(G52="3-Defined",3,IF(G52="4-Managed",4,IF(G52="5-Optimized",5,"N/A"))))))</f>
        <v>N/A</v>
      </c>
      <c r="I52" s="34"/>
      <c r="J52" s="35"/>
      <c r="AP52">
        <v>6</v>
      </c>
      <c r="AQ52" t="str">
        <f>H34</f>
        <v>N/A</v>
      </c>
      <c r="AR52" t="s">
        <v>180</v>
      </c>
    </row>
    <row r="53" spans="2:44" ht="23.25" customHeight="1">
      <c r="B53" s="62" t="s">
        <v>81</v>
      </c>
      <c r="C53" s="242" t="s">
        <v>213</v>
      </c>
      <c r="D53" s="242"/>
      <c r="E53" s="72"/>
      <c r="F53" s="106" t="str">
        <f>IF(AND(F54="N/A",F55="N/A",F56="N/A",F57="N/A"),"N/A",ROUND(AVERAGE(F54:F57),2))</f>
        <v>N/A</v>
      </c>
      <c r="G53" s="72"/>
      <c r="H53" s="106" t="str">
        <f>IF(AND(H54="N/A",H55="N/A",H56="N/A",H57="N/A"),"N/A",ROUND(AVERAGE(H54:H57),2))</f>
        <v>N/A</v>
      </c>
      <c r="I53" s="72"/>
      <c r="J53" s="73"/>
      <c r="AP53">
        <v>7</v>
      </c>
      <c r="AQ53" t="str">
        <f>H38</f>
        <v>N/A</v>
      </c>
      <c r="AR53" t="s">
        <v>181</v>
      </c>
    </row>
    <row r="54" spans="2:44" ht="24" customHeight="1">
      <c r="B54" s="32" t="s">
        <v>103</v>
      </c>
      <c r="C54" s="33" t="s">
        <v>35</v>
      </c>
      <c r="D54" s="44" t="s">
        <v>158</v>
      </c>
      <c r="E54" s="90"/>
      <c r="F54" s="112" t="str">
        <f>IF(E54="0-Not aplicable","N/A",IF(E54="1-Emerging/Ad hoc",1,IF(E54="2-Repeatable",2,IF(E54="3-Defined",3,IF(E54="4-Managed",4,IF(E54="5-Optimized",5,"N/A"))))))</f>
        <v>N/A</v>
      </c>
      <c r="G54" s="90"/>
      <c r="H54" s="34" t="str">
        <f>IF(G54="0-Not aplicable","N/A",IF(G54="1-Emerging/Ad hoc",1,IF(G54="2-Repeatable",2,IF(G54="3-Defined",3,IF(G54="4-Managed",4,IF(G54="5-Optimized",5,"N/A"))))))</f>
        <v>N/A</v>
      </c>
      <c r="I54" s="34"/>
      <c r="J54" s="35"/>
      <c r="AP54">
        <v>8</v>
      </c>
      <c r="AQ54" t="str">
        <f>H40</f>
        <v>N/A</v>
      </c>
      <c r="AR54" t="s">
        <v>182</v>
      </c>
    </row>
    <row r="55" spans="2:44" ht="36" customHeight="1">
      <c r="B55" s="32" t="s">
        <v>104</v>
      </c>
      <c r="C55" s="33" t="s">
        <v>36</v>
      </c>
      <c r="D55" s="44" t="s">
        <v>159</v>
      </c>
      <c r="E55" s="90"/>
      <c r="F55" s="112" t="str">
        <f>IF(E55="0-Not aplicable","N/A",IF(E55="1-Emerging/Ad hoc",1,IF(E55="2-Repeatable",2,IF(E55="3-Defined",3,IF(E55="4-Managed",4,IF(E55="5-Optimized",5,"N/A"))))))</f>
        <v>N/A</v>
      </c>
      <c r="G55" s="90"/>
      <c r="H55" s="34" t="str">
        <f>IF(G55="0-Not aplicable","N/A",IF(G55="1-Emerging/Ad hoc",1,IF(G55="2-Repeatable",2,IF(G55="3-Defined",3,IF(G55="4-Managed",4,IF(G55="5-Optimized",5,"N/A"))))))</f>
        <v>N/A</v>
      </c>
      <c r="I55" s="34"/>
      <c r="J55" s="35"/>
      <c r="AP55">
        <v>9</v>
      </c>
      <c r="AQ55" t="str">
        <f>H43</f>
        <v>N/A</v>
      </c>
      <c r="AR55" t="s">
        <v>183</v>
      </c>
    </row>
    <row r="56" spans="2:44" ht="49.5">
      <c r="B56" s="32" t="s">
        <v>105</v>
      </c>
      <c r="C56" s="33" t="s">
        <v>37</v>
      </c>
      <c r="D56" s="44" t="s">
        <v>160</v>
      </c>
      <c r="E56" s="90"/>
      <c r="F56" s="112" t="str">
        <f>IF(E56="0-Not aplicable","N/A",IF(E56="1-Emerging/Ad hoc",1,IF(E56="2-Repeatable",2,IF(E56="3-Defined",3,IF(E56="4-Managed",4,IF(E56="5-Optimized",5,"N/A"))))))</f>
        <v>N/A</v>
      </c>
      <c r="G56" s="90"/>
      <c r="H56" s="34" t="str">
        <f>IF(G56="0-Not aplicable","N/A",IF(G56="1-Emerging/Ad hoc",1,IF(G56="2-Repeatable",2,IF(G56="3-Defined",3,IF(G56="4-Managed",4,IF(G56="5-Optimized",5,"N/A"))))))</f>
        <v>N/A</v>
      </c>
      <c r="I56" s="34"/>
      <c r="J56" s="35"/>
      <c r="AP56">
        <v>10</v>
      </c>
      <c r="AQ56" t="str">
        <f>H47</f>
        <v>N/A</v>
      </c>
      <c r="AR56" t="s">
        <v>184</v>
      </c>
    </row>
    <row r="57" spans="2:44" ht="86.25" customHeight="1">
      <c r="B57" s="32" t="s">
        <v>106</v>
      </c>
      <c r="C57" s="33" t="s">
        <v>38</v>
      </c>
      <c r="D57" s="43" t="s">
        <v>114</v>
      </c>
      <c r="E57" s="90"/>
      <c r="F57" s="112" t="str">
        <f>IF(E57="0-Not aplicable","N/A",IF(E57="1-Emerging/Ad hoc",1,IF(E57="2-Repeatable",2,IF(E57="3-Defined",3,IF(E57="4-Managed",4,IF(E57="5-Optimized",5,"N/A"))))))</f>
        <v>N/A</v>
      </c>
      <c r="G57" s="90"/>
      <c r="H57" s="34" t="str">
        <f>IF(G57="0-Not aplicable","N/A",IF(G57="1-Emerging/Ad hoc",1,IF(G57="2-Repeatable",2,IF(G57="3-Defined",3,IF(G57="4-Managed",4,IF(G57="5-Optimized",5,"N/A"))))))</f>
        <v>N/A</v>
      </c>
      <c r="I57" s="34"/>
      <c r="J57" s="35"/>
      <c r="AP57">
        <v>11</v>
      </c>
      <c r="AQ57" t="str">
        <f>H53</f>
        <v>N/A</v>
      </c>
      <c r="AR57" t="s">
        <v>185</v>
      </c>
    </row>
    <row r="58" spans="2:44" ht="23.25" customHeight="1">
      <c r="B58" s="57" t="s">
        <v>82</v>
      </c>
      <c r="C58" s="249" t="s">
        <v>202</v>
      </c>
      <c r="D58" s="249"/>
      <c r="E58" s="76"/>
      <c r="F58" s="107" t="str">
        <f>IF(AND(F59="N/A",F62="N/A"),"N/A",ROUND(AVERAGE(F59,F62),2))</f>
        <v>N/A</v>
      </c>
      <c r="G58" s="76"/>
      <c r="H58" s="107" t="str">
        <f>IF(AND(H59="N/A",H62="N/A"),"N/A",ROUND(AVERAGE(H59,H62),2))</f>
        <v>N/A</v>
      </c>
      <c r="I58" s="76"/>
      <c r="J58" s="77"/>
      <c r="AP58">
        <v>12</v>
      </c>
      <c r="AQ58" t="str">
        <f>H59</f>
        <v>N/A</v>
      </c>
      <c r="AR58" t="s">
        <v>186</v>
      </c>
    </row>
    <row r="59" spans="2:44" ht="23.25" customHeight="1">
      <c r="B59" s="62" t="s">
        <v>83</v>
      </c>
      <c r="C59" s="242" t="s">
        <v>214</v>
      </c>
      <c r="D59" s="242"/>
      <c r="E59" s="72"/>
      <c r="F59" s="106" t="str">
        <f>IF(AND(F60="N/A",F61="N/A"),"N/A",ROUND(AVERAGE(F60:F61),2))</f>
        <v>N/A</v>
      </c>
      <c r="G59" s="72"/>
      <c r="H59" s="106" t="str">
        <f>IF(AND(H60="N/A",H61="N/A"),"N/A",ROUND(AVERAGE(H60:H61),2))</f>
        <v>N/A</v>
      </c>
      <c r="I59" s="72"/>
      <c r="J59" s="73"/>
      <c r="AP59">
        <v>13</v>
      </c>
      <c r="AQ59" t="str">
        <f>H62</f>
        <v>N/A</v>
      </c>
      <c r="AR59" t="s">
        <v>187</v>
      </c>
    </row>
    <row r="60" spans="2:44" ht="69.75" customHeight="1">
      <c r="B60" s="32" t="s">
        <v>84</v>
      </c>
      <c r="C60" s="33" t="s">
        <v>41</v>
      </c>
      <c r="D60" s="42" t="s">
        <v>161</v>
      </c>
      <c r="E60" s="90"/>
      <c r="F60" s="112" t="str">
        <f>IF(E60="0-Not aplicable","N/A",IF(E60="1-Emerging/Ad hoc",1,IF(E60="2-Repeatable",2,IF(E60="3-Defined",3,IF(E60="4-Managed",4,IF(E60="5-Optimized",5,"N/A"))))))</f>
        <v>N/A</v>
      </c>
      <c r="G60" s="90"/>
      <c r="H60" s="34" t="str">
        <f>IF(G60="0-Not aplicable","N/A",IF(G60="1-Emerging/Ad hoc",1,IF(G60="2-Repeatable",2,IF(G60="3-Defined",3,IF(G60="4-Managed",4,IF(G60="5-Optimized",5,"N/A"))))))</f>
        <v>N/A</v>
      </c>
      <c r="I60" s="34"/>
      <c r="J60" s="36"/>
    </row>
    <row r="61" spans="2:44" ht="72" customHeight="1">
      <c r="B61" s="32" t="s">
        <v>115</v>
      </c>
      <c r="C61" s="33" t="s">
        <v>42</v>
      </c>
      <c r="D61" s="43" t="s">
        <v>220</v>
      </c>
      <c r="E61" s="90"/>
      <c r="F61" s="112" t="str">
        <f>IF(E61="0-Not aplicable","N/A",IF(E61="1-Emerging/Ad hoc",1,IF(E61="2-Repeatable",2,IF(E61="3-Defined",3,IF(E61="4-Managed",4,IF(E61="5-Optimized",5,"N/A"))))))</f>
        <v>N/A</v>
      </c>
      <c r="G61" s="90"/>
      <c r="H61" s="34" t="str">
        <f>IF(G61="0-Not aplicable","N/A",IF(G61="1-Emerging/Ad hoc",1,IF(G61="2-Repeatable",2,IF(G61="3-Defined",3,IF(G61="4-Managed",4,IF(G61="5-Optimized",5,"N/A"))))))</f>
        <v>N/A</v>
      </c>
      <c r="I61" s="34"/>
      <c r="J61" s="36"/>
    </row>
    <row r="62" spans="2:44" ht="23.25" customHeight="1">
      <c r="B62" s="62" t="s">
        <v>85</v>
      </c>
      <c r="C62" s="242" t="s">
        <v>215</v>
      </c>
      <c r="D62" s="242"/>
      <c r="E62" s="72"/>
      <c r="F62" s="106" t="str">
        <f>IF(AND(F63="N/A",F64="N/A",F65="N/A",F66="N/A",F67="N/A",F68="N/A",F69="N/A",F70="N/A",F71="N/A"),"N/A",ROUND(AVERAGE(F63:F71),2))</f>
        <v>N/A</v>
      </c>
      <c r="G62" s="72"/>
      <c r="H62" s="106" t="str">
        <f>IF(AND(H63="N/A",H64="N/A",H65="N/A",H66="N/A",H67="N/A",H68="N/A",H69="N/A",H70="N/A",H71="N/A"),"N/A",ROUND(AVERAGE(H63:H71),2))</f>
        <v>N/A</v>
      </c>
      <c r="I62" s="72"/>
      <c r="J62" s="73"/>
    </row>
    <row r="63" spans="2:44" ht="69" customHeight="1">
      <c r="B63" s="32" t="s">
        <v>86</v>
      </c>
      <c r="C63" s="33" t="s">
        <v>221</v>
      </c>
      <c r="D63" s="42" t="s">
        <v>116</v>
      </c>
      <c r="E63" s="90"/>
      <c r="F63" s="112" t="str">
        <f t="shared" ref="F63:F71" si="0">IF(E63="0-Not aplicable","N/A",IF(E63="1-Emerging/Ad hoc",1,IF(E63="2-Repeatable",2,IF(E63="3-Defined",3,IF(E63="4-Managed",4,IF(E63="5-Optimized",5,"N/A"))))))</f>
        <v>N/A</v>
      </c>
      <c r="G63" s="90"/>
      <c r="H63" s="34" t="str">
        <f t="shared" ref="H63:H71" si="1">IF(G63="0-Not aplicable","N/A",IF(G63="1-Emerging/Ad hoc",1,IF(G63="2-Repeatable",2,IF(G63="3-Defined",3,IF(G63="4-Managed",4,IF(G63="5-Optimized",5,"N/A"))))))</f>
        <v>N/A</v>
      </c>
      <c r="I63" s="34"/>
      <c r="J63" s="35"/>
    </row>
    <row r="64" spans="2:44" ht="56.25" customHeight="1">
      <c r="B64" s="32" t="s">
        <v>87</v>
      </c>
      <c r="C64" s="33" t="s">
        <v>45</v>
      </c>
      <c r="D64" s="43" t="s">
        <v>164</v>
      </c>
      <c r="E64" s="90"/>
      <c r="F64" s="112" t="str">
        <f t="shared" si="0"/>
        <v>N/A</v>
      </c>
      <c r="G64" s="90"/>
      <c r="H64" s="34" t="str">
        <f t="shared" si="1"/>
        <v>N/A</v>
      </c>
      <c r="I64" s="34"/>
      <c r="J64" s="35"/>
    </row>
    <row r="65" spans="2:10" ht="65.099999999999994" customHeight="1">
      <c r="B65" s="32" t="s">
        <v>88</v>
      </c>
      <c r="C65" s="33" t="s">
        <v>46</v>
      </c>
      <c r="D65" s="43" t="s">
        <v>162</v>
      </c>
      <c r="E65" s="90"/>
      <c r="F65" s="112" t="str">
        <f t="shared" si="0"/>
        <v>N/A</v>
      </c>
      <c r="G65" s="90"/>
      <c r="H65" s="34" t="str">
        <f t="shared" si="1"/>
        <v>N/A</v>
      </c>
      <c r="I65" s="34"/>
      <c r="J65" s="35"/>
    </row>
    <row r="66" spans="2:10" ht="53.25" customHeight="1">
      <c r="B66" s="32" t="s">
        <v>89</v>
      </c>
      <c r="C66" s="33" t="s">
        <v>48</v>
      </c>
      <c r="D66" s="42" t="s">
        <v>246</v>
      </c>
      <c r="E66" s="90"/>
      <c r="F66" s="112" t="str">
        <f t="shared" si="0"/>
        <v>N/A</v>
      </c>
      <c r="G66" s="90"/>
      <c r="H66" s="34" t="str">
        <f t="shared" si="1"/>
        <v>N/A</v>
      </c>
      <c r="I66" s="34"/>
      <c r="J66" s="35"/>
    </row>
    <row r="67" spans="2:10" ht="70.5" customHeight="1">
      <c r="B67" s="32" t="s">
        <v>90</v>
      </c>
      <c r="C67" s="33" t="s">
        <v>47</v>
      </c>
      <c r="D67" s="42" t="s">
        <v>247</v>
      </c>
      <c r="E67" s="91"/>
      <c r="F67" s="112" t="str">
        <f t="shared" si="0"/>
        <v>N/A</v>
      </c>
      <c r="G67" s="90"/>
      <c r="H67" s="34" t="str">
        <f t="shared" si="1"/>
        <v>N/A</v>
      </c>
      <c r="I67" s="34"/>
      <c r="J67" s="36"/>
    </row>
    <row r="68" spans="2:10" ht="36.75" customHeight="1">
      <c r="B68" s="32" t="s">
        <v>91</v>
      </c>
      <c r="C68" s="33" t="s">
        <v>49</v>
      </c>
      <c r="D68" s="46" t="s">
        <v>165</v>
      </c>
      <c r="E68" s="92"/>
      <c r="F68" s="112" t="str">
        <f t="shared" si="0"/>
        <v>N/A</v>
      </c>
      <c r="G68" s="90"/>
      <c r="H68" s="34" t="str">
        <f t="shared" si="1"/>
        <v>N/A</v>
      </c>
      <c r="I68" s="34"/>
      <c r="J68" s="36"/>
    </row>
    <row r="69" spans="2:10" ht="23.25" customHeight="1">
      <c r="B69" s="32" t="s">
        <v>92</v>
      </c>
      <c r="C69" s="33" t="s">
        <v>50</v>
      </c>
      <c r="D69" s="42" t="s">
        <v>117</v>
      </c>
      <c r="E69" s="92"/>
      <c r="F69" s="112" t="str">
        <f t="shared" si="0"/>
        <v>N/A</v>
      </c>
      <c r="G69" s="90"/>
      <c r="H69" s="34" t="str">
        <f t="shared" si="1"/>
        <v>N/A</v>
      </c>
      <c r="I69" s="34"/>
      <c r="J69" s="36"/>
    </row>
    <row r="70" spans="2:10" ht="51" customHeight="1">
      <c r="B70" s="32" t="s">
        <v>93</v>
      </c>
      <c r="C70" s="33" t="s">
        <v>51</v>
      </c>
      <c r="D70" s="43" t="s">
        <v>118</v>
      </c>
      <c r="E70" s="92"/>
      <c r="F70" s="112" t="str">
        <f t="shared" si="0"/>
        <v>N/A</v>
      </c>
      <c r="G70" s="90"/>
      <c r="H70" s="34" t="str">
        <f t="shared" si="1"/>
        <v>N/A</v>
      </c>
      <c r="I70" s="34"/>
      <c r="J70" s="36"/>
    </row>
    <row r="71" spans="2:10" ht="186" customHeight="1">
      <c r="B71" s="38" t="s">
        <v>94</v>
      </c>
      <c r="C71" s="39" t="s">
        <v>52</v>
      </c>
      <c r="D71" s="39" t="s">
        <v>255</v>
      </c>
      <c r="E71" s="93"/>
      <c r="F71" s="113" t="str">
        <f t="shared" si="0"/>
        <v>N/A</v>
      </c>
      <c r="G71" s="94"/>
      <c r="H71" s="40" t="str">
        <f t="shared" si="1"/>
        <v>N/A</v>
      </c>
      <c r="I71" s="40"/>
      <c r="J71" s="41"/>
    </row>
    <row r="72" spans="2:10" ht="16.5">
      <c r="B72" s="80"/>
      <c r="C72" s="78"/>
      <c r="D72" s="78"/>
      <c r="E72" s="79"/>
      <c r="F72" s="79"/>
      <c r="G72" s="79"/>
      <c r="H72" s="79"/>
      <c r="I72" s="79"/>
      <c r="J72" s="83"/>
    </row>
    <row r="73" spans="2:10" ht="16.5">
      <c r="B73" s="81"/>
      <c r="C73" s="78"/>
      <c r="D73" s="78"/>
      <c r="E73" s="79"/>
      <c r="F73" s="79"/>
      <c r="G73" s="79"/>
      <c r="H73" s="79"/>
      <c r="I73" s="79"/>
      <c r="J73" s="84"/>
    </row>
    <row r="74" spans="2:10" ht="16.5">
      <c r="B74" s="81"/>
      <c r="C74" s="78"/>
      <c r="D74" s="78"/>
      <c r="E74" s="79"/>
      <c r="F74" s="79"/>
      <c r="G74" s="79"/>
      <c r="H74" s="79"/>
      <c r="I74" s="79"/>
      <c r="J74" s="84"/>
    </row>
    <row r="75" spans="2:10" ht="16.5">
      <c r="B75" s="81"/>
      <c r="C75" s="78"/>
      <c r="D75" s="78"/>
      <c r="E75" s="79"/>
      <c r="F75" s="79"/>
      <c r="G75" s="79"/>
      <c r="H75" s="79"/>
      <c r="I75" s="79"/>
      <c r="J75" s="84"/>
    </row>
    <row r="76" spans="2:10" ht="16.5">
      <c r="B76" s="81"/>
      <c r="C76" s="78"/>
      <c r="D76" s="78"/>
      <c r="E76" s="79"/>
      <c r="F76" s="79"/>
      <c r="G76" s="79"/>
      <c r="H76" s="79"/>
      <c r="I76" s="79"/>
      <c r="J76" s="84"/>
    </row>
    <row r="77" spans="2:10" ht="16.5">
      <c r="B77" s="81"/>
      <c r="C77" s="78"/>
      <c r="D77" s="78"/>
      <c r="E77" s="79"/>
      <c r="F77" s="79"/>
      <c r="G77" s="79"/>
      <c r="H77" s="79"/>
      <c r="I77" s="79"/>
      <c r="J77" s="84"/>
    </row>
    <row r="78" spans="2:10" ht="16.5">
      <c r="B78" s="81"/>
      <c r="C78" s="78"/>
      <c r="D78" s="78"/>
      <c r="E78" s="79"/>
      <c r="F78" s="79"/>
      <c r="G78" s="79"/>
      <c r="H78" s="79"/>
      <c r="I78" s="79"/>
      <c r="J78" s="84"/>
    </row>
    <row r="79" spans="2:10" ht="16.5">
      <c r="B79" s="81"/>
      <c r="C79" s="78"/>
      <c r="D79" s="78"/>
      <c r="E79" s="79"/>
      <c r="F79" s="79"/>
      <c r="G79" s="79"/>
      <c r="H79" s="79"/>
      <c r="I79" s="79"/>
      <c r="J79" s="84"/>
    </row>
    <row r="80" spans="2:10" ht="16.5">
      <c r="B80" s="81"/>
      <c r="C80" s="78"/>
      <c r="D80" s="78"/>
      <c r="E80" s="79"/>
      <c r="F80" s="79"/>
      <c r="G80" s="79"/>
      <c r="H80" s="79"/>
      <c r="I80" s="79"/>
      <c r="J80" s="84"/>
    </row>
    <row r="81" spans="2:10" ht="16.5">
      <c r="B81" s="81"/>
      <c r="C81" s="78"/>
      <c r="D81" s="78"/>
      <c r="E81" s="79"/>
      <c r="F81" s="79"/>
      <c r="G81" s="79"/>
      <c r="H81" s="79"/>
      <c r="I81" s="79"/>
      <c r="J81" s="84"/>
    </row>
    <row r="82" spans="2:10" ht="16.5">
      <c r="B82" s="81"/>
      <c r="C82" s="78"/>
      <c r="D82" s="78"/>
      <c r="E82" s="79"/>
      <c r="F82" s="79"/>
      <c r="G82" s="79"/>
      <c r="H82" s="79"/>
      <c r="I82" s="79"/>
      <c r="J82" s="84"/>
    </row>
    <row r="83" spans="2:10" ht="16.5">
      <c r="B83" s="81"/>
      <c r="C83" s="78"/>
      <c r="D83" s="78"/>
      <c r="E83" s="79"/>
      <c r="F83" s="79"/>
      <c r="G83" s="79"/>
      <c r="H83" s="79"/>
      <c r="I83" s="79"/>
      <c r="J83" s="84"/>
    </row>
    <row r="84" spans="2:10" ht="16.5">
      <c r="B84" s="81"/>
      <c r="C84" s="78"/>
      <c r="D84" s="78"/>
      <c r="E84" s="79"/>
      <c r="F84" s="79"/>
      <c r="G84" s="79"/>
      <c r="H84" s="79"/>
      <c r="I84" s="79"/>
      <c r="J84" s="84"/>
    </row>
    <row r="85" spans="2:10" ht="16.5">
      <c r="B85" s="81"/>
      <c r="C85" s="78"/>
      <c r="D85" s="78"/>
      <c r="E85" s="79"/>
      <c r="F85" s="79"/>
      <c r="G85" s="79"/>
      <c r="H85" s="79"/>
      <c r="I85" s="79"/>
      <c r="J85" s="84"/>
    </row>
    <row r="86" spans="2:10" ht="16.5">
      <c r="B86" s="81"/>
      <c r="C86" s="78"/>
      <c r="D86" s="78"/>
      <c r="E86" s="79"/>
      <c r="F86" s="79"/>
      <c r="G86" s="79"/>
      <c r="H86" s="79"/>
      <c r="I86" s="79"/>
      <c r="J86" s="84"/>
    </row>
    <row r="87" spans="2:10" ht="16.5">
      <c r="B87" s="81"/>
      <c r="C87" s="78"/>
      <c r="D87" s="78"/>
      <c r="E87" s="79"/>
      <c r="F87" s="79"/>
      <c r="G87" s="79"/>
      <c r="H87" s="79"/>
      <c r="I87" s="79"/>
      <c r="J87" s="84"/>
    </row>
    <row r="88" spans="2:10" ht="16.5">
      <c r="B88" s="81"/>
      <c r="C88" s="78"/>
      <c r="D88" s="78"/>
      <c r="E88" s="79"/>
      <c r="F88" s="79"/>
      <c r="G88" s="79"/>
      <c r="H88" s="79"/>
      <c r="I88" s="79"/>
      <c r="J88" s="84"/>
    </row>
    <row r="89" spans="2:10" ht="16.5">
      <c r="B89" s="81"/>
      <c r="C89" s="78"/>
      <c r="D89" s="78"/>
      <c r="E89" s="79"/>
      <c r="F89" s="79"/>
      <c r="G89" s="79"/>
      <c r="H89" s="79"/>
      <c r="I89" s="79"/>
      <c r="J89" s="84"/>
    </row>
    <row r="90" spans="2:10" ht="16.5">
      <c r="B90" s="81"/>
      <c r="C90" s="78"/>
      <c r="D90" s="78"/>
      <c r="E90" s="79"/>
      <c r="F90" s="79"/>
      <c r="G90" s="79"/>
      <c r="H90" s="79"/>
      <c r="I90" s="79"/>
      <c r="J90" s="84"/>
    </row>
    <row r="91" spans="2:10" ht="16.5">
      <c r="B91" s="81"/>
      <c r="C91" s="78"/>
      <c r="D91" s="78"/>
      <c r="E91" s="79"/>
      <c r="F91" s="79"/>
      <c r="G91" s="79"/>
      <c r="H91" s="79"/>
      <c r="I91" s="79"/>
      <c r="J91" s="84"/>
    </row>
    <row r="92" spans="2:10" ht="16.5">
      <c r="B92" s="81"/>
      <c r="C92" s="78"/>
      <c r="D92" s="78"/>
      <c r="E92" s="79"/>
      <c r="F92" s="79"/>
      <c r="G92" s="79"/>
      <c r="H92" s="79"/>
      <c r="I92" s="79"/>
      <c r="J92" s="84"/>
    </row>
    <row r="93" spans="2:10" ht="16.5">
      <c r="B93" s="81"/>
      <c r="C93" s="78"/>
      <c r="D93" s="78"/>
      <c r="E93" s="79"/>
      <c r="F93" s="79"/>
      <c r="G93" s="79"/>
      <c r="H93" s="79"/>
      <c r="I93" s="79"/>
      <c r="J93" s="84"/>
    </row>
    <row r="94" spans="2:10" ht="16.5">
      <c r="B94" s="81"/>
      <c r="C94" s="78"/>
      <c r="D94" s="78"/>
      <c r="E94" s="79"/>
      <c r="F94" s="79"/>
      <c r="G94" s="79"/>
      <c r="H94" s="79"/>
      <c r="I94" s="79"/>
      <c r="J94" s="84"/>
    </row>
    <row r="95" spans="2:10" ht="16.5">
      <c r="B95" s="81"/>
      <c r="C95" s="78"/>
      <c r="D95" s="78"/>
      <c r="E95" s="79"/>
      <c r="F95" s="79"/>
      <c r="G95" s="79"/>
      <c r="H95" s="79"/>
      <c r="I95" s="79"/>
      <c r="J95" s="84"/>
    </row>
    <row r="96" spans="2:10" ht="16.5">
      <c r="B96" s="81"/>
      <c r="C96" s="78"/>
      <c r="D96" s="78"/>
      <c r="E96" s="79"/>
      <c r="F96" s="79"/>
      <c r="G96" s="79"/>
      <c r="H96" s="79"/>
      <c r="I96" s="79"/>
      <c r="J96" s="84"/>
    </row>
    <row r="97" spans="2:10" ht="16.5">
      <c r="B97" s="81"/>
      <c r="C97" s="78"/>
      <c r="D97" s="78"/>
      <c r="E97" s="79"/>
      <c r="F97" s="79"/>
      <c r="G97" s="79"/>
      <c r="H97" s="79"/>
      <c r="I97" s="79"/>
      <c r="J97" s="84"/>
    </row>
    <row r="98" spans="2:10" ht="16.5">
      <c r="B98" s="81"/>
      <c r="C98" s="78"/>
      <c r="D98" s="78"/>
      <c r="E98" s="79"/>
      <c r="F98" s="79"/>
      <c r="G98" s="79"/>
      <c r="H98" s="79"/>
      <c r="I98" s="79"/>
      <c r="J98" s="84"/>
    </row>
    <row r="99" spans="2:10" ht="16.5">
      <c r="B99" s="81"/>
      <c r="C99" s="78"/>
      <c r="D99" s="78"/>
      <c r="E99" s="79"/>
      <c r="F99" s="79"/>
      <c r="G99" s="79"/>
      <c r="H99" s="79"/>
      <c r="I99" s="79"/>
      <c r="J99" s="84"/>
    </row>
    <row r="100" spans="2:10" ht="16.5">
      <c r="B100" s="81"/>
      <c r="C100" s="78"/>
      <c r="D100" s="78"/>
      <c r="E100" s="79"/>
      <c r="F100" s="79"/>
      <c r="G100" s="79"/>
      <c r="H100" s="79"/>
      <c r="I100" s="79"/>
      <c r="J100" s="84"/>
    </row>
    <row r="101" spans="2:10" ht="16.5">
      <c r="B101" s="81"/>
      <c r="C101" s="78"/>
      <c r="D101" s="78"/>
      <c r="E101" s="79"/>
      <c r="F101" s="79"/>
      <c r="G101" s="79"/>
      <c r="H101" s="79"/>
      <c r="I101" s="79"/>
      <c r="J101" s="84"/>
    </row>
    <row r="102" spans="2:10" ht="16.5">
      <c r="B102" s="81"/>
      <c r="C102" s="78"/>
      <c r="D102" s="78"/>
      <c r="E102" s="79"/>
      <c r="F102" s="79"/>
      <c r="G102" s="79"/>
      <c r="H102" s="79"/>
      <c r="I102" s="79"/>
      <c r="J102" s="84"/>
    </row>
    <row r="103" spans="2:10" ht="16.5">
      <c r="B103" s="81"/>
      <c r="C103" s="78"/>
      <c r="D103" s="78"/>
      <c r="E103" s="79"/>
      <c r="F103" s="79"/>
      <c r="G103" s="79"/>
      <c r="H103" s="79"/>
      <c r="I103" s="79"/>
      <c r="J103" s="84"/>
    </row>
    <row r="104" spans="2:10" ht="16.5">
      <c r="B104" s="81"/>
      <c r="C104" s="78"/>
      <c r="D104" s="78"/>
      <c r="E104" s="79"/>
      <c r="F104" s="79"/>
      <c r="G104" s="79"/>
      <c r="H104" s="79"/>
      <c r="I104" s="79"/>
      <c r="J104" s="84"/>
    </row>
    <row r="105" spans="2:10" ht="16.5">
      <c r="B105" s="81"/>
      <c r="C105" s="78"/>
      <c r="D105" s="78"/>
      <c r="E105" s="79"/>
      <c r="F105" s="79"/>
      <c r="G105" s="79"/>
      <c r="H105" s="79"/>
      <c r="I105" s="79"/>
      <c r="J105" s="84"/>
    </row>
    <row r="106" spans="2:10" ht="16.5">
      <c r="B106" s="81"/>
      <c r="C106" s="78"/>
      <c r="D106" s="78"/>
      <c r="E106" s="79"/>
      <c r="F106" s="79"/>
      <c r="G106" s="79"/>
      <c r="H106" s="79"/>
      <c r="I106" s="79"/>
      <c r="J106" s="84"/>
    </row>
    <row r="107" spans="2:10" ht="16.5">
      <c r="B107" s="81"/>
      <c r="C107" s="78"/>
      <c r="D107" s="78"/>
      <c r="E107" s="79"/>
      <c r="F107" s="79"/>
      <c r="G107" s="79"/>
      <c r="H107" s="79"/>
      <c r="I107" s="79"/>
      <c r="J107" s="84"/>
    </row>
    <row r="108" spans="2:10" ht="16.5">
      <c r="B108" s="81"/>
      <c r="C108" s="78"/>
      <c r="D108" s="78"/>
      <c r="E108" s="79"/>
      <c r="F108" s="79"/>
      <c r="G108" s="79"/>
      <c r="H108" s="79"/>
      <c r="I108" s="79"/>
      <c r="J108" s="84"/>
    </row>
    <row r="109" spans="2:10" ht="16.5">
      <c r="B109" s="81"/>
      <c r="C109" s="78"/>
      <c r="D109" s="78"/>
      <c r="E109" s="79"/>
      <c r="F109" s="79"/>
      <c r="G109" s="79"/>
      <c r="H109" s="79"/>
      <c r="I109" s="79"/>
      <c r="J109" s="84"/>
    </row>
    <row r="110" spans="2:10" ht="16.5">
      <c r="B110" s="81"/>
      <c r="C110" s="78"/>
      <c r="D110" s="78"/>
      <c r="E110" s="79"/>
      <c r="F110" s="79"/>
      <c r="G110" s="79"/>
      <c r="H110" s="79"/>
      <c r="I110" s="79"/>
      <c r="J110" s="84"/>
    </row>
    <row r="111" spans="2:10" ht="16.5">
      <c r="B111" s="81"/>
      <c r="C111" s="78"/>
      <c r="D111" s="78"/>
      <c r="E111" s="79"/>
      <c r="F111" s="79"/>
      <c r="G111" s="79"/>
      <c r="H111" s="79"/>
      <c r="I111" s="79"/>
      <c r="J111" s="84"/>
    </row>
    <row r="112" spans="2:10" ht="16.5">
      <c r="B112" s="81"/>
      <c r="C112" s="78"/>
      <c r="D112" s="78"/>
      <c r="E112" s="79"/>
      <c r="F112" s="79"/>
      <c r="G112" s="79"/>
      <c r="H112" s="79"/>
      <c r="I112" s="79"/>
      <c r="J112" s="84"/>
    </row>
    <row r="113" spans="2:10" ht="16.5">
      <c r="B113" s="81"/>
      <c r="C113" s="78"/>
      <c r="D113" s="78"/>
      <c r="E113" s="79"/>
      <c r="F113" s="79"/>
      <c r="G113" s="79"/>
      <c r="H113" s="79"/>
      <c r="I113" s="79"/>
      <c r="J113" s="84"/>
    </row>
    <row r="114" spans="2:10" ht="16.5">
      <c r="B114" s="81"/>
      <c r="C114" s="78"/>
      <c r="D114" s="78"/>
      <c r="E114" s="79"/>
      <c r="F114" s="79"/>
      <c r="G114" s="79"/>
      <c r="H114" s="79"/>
      <c r="I114" s="79"/>
      <c r="J114" s="84"/>
    </row>
    <row r="115" spans="2:10" ht="16.5">
      <c r="B115" s="81"/>
      <c r="C115" s="78"/>
      <c r="D115" s="78"/>
      <c r="E115" s="79"/>
      <c r="F115" s="79"/>
      <c r="G115" s="79"/>
      <c r="H115" s="79"/>
      <c r="I115" s="79"/>
      <c r="J115" s="84"/>
    </row>
    <row r="116" spans="2:10" ht="16.5">
      <c r="B116" s="81"/>
      <c r="C116" s="78"/>
      <c r="D116" s="78"/>
      <c r="E116" s="79"/>
      <c r="F116" s="79"/>
      <c r="G116" s="79"/>
      <c r="H116" s="79"/>
      <c r="I116" s="79"/>
      <c r="J116" s="84"/>
    </row>
    <row r="117" spans="2:10" ht="16.5">
      <c r="B117" s="81"/>
      <c r="C117" s="78"/>
      <c r="D117" s="78"/>
      <c r="E117" s="79"/>
      <c r="F117" s="79"/>
      <c r="G117" s="79"/>
      <c r="H117" s="79"/>
      <c r="I117" s="79"/>
      <c r="J117" s="84"/>
    </row>
    <row r="118" spans="2:10" ht="16.5">
      <c r="B118" s="81"/>
      <c r="C118" s="78"/>
      <c r="D118" s="78"/>
      <c r="E118" s="79"/>
      <c r="F118" s="79"/>
      <c r="G118" s="79"/>
      <c r="H118" s="79"/>
      <c r="I118" s="79"/>
      <c r="J118" s="84"/>
    </row>
    <row r="119" spans="2:10" ht="16.5">
      <c r="B119" s="81"/>
      <c r="C119" s="78"/>
      <c r="D119" s="78"/>
      <c r="E119" s="79"/>
      <c r="F119" s="79"/>
      <c r="G119" s="79"/>
      <c r="H119" s="79"/>
      <c r="I119" s="79"/>
      <c r="J119" s="84"/>
    </row>
    <row r="120" spans="2:10" ht="16.5">
      <c r="B120" s="81"/>
      <c r="C120" s="78"/>
      <c r="D120" s="78"/>
      <c r="E120" s="79"/>
      <c r="F120" s="79"/>
      <c r="G120" s="79"/>
      <c r="H120" s="79"/>
      <c r="I120" s="79"/>
      <c r="J120" s="84"/>
    </row>
    <row r="121" spans="2:10" ht="16.5">
      <c r="B121" s="81"/>
      <c r="C121" s="78"/>
      <c r="D121" s="78"/>
      <c r="E121" s="79"/>
      <c r="F121" s="79"/>
      <c r="G121" s="79"/>
      <c r="H121" s="79"/>
      <c r="I121" s="79"/>
      <c r="J121" s="84"/>
    </row>
    <row r="122" spans="2:10" ht="16.5">
      <c r="B122" s="81"/>
      <c r="C122" s="78"/>
      <c r="D122" s="78"/>
      <c r="E122" s="79"/>
      <c r="F122" s="79"/>
      <c r="G122" s="79"/>
      <c r="H122" s="79"/>
      <c r="I122" s="79"/>
      <c r="J122" s="84"/>
    </row>
    <row r="123" spans="2:10" ht="16.5">
      <c r="B123" s="81"/>
      <c r="C123" s="78"/>
      <c r="D123" s="78"/>
      <c r="E123" s="79"/>
      <c r="F123" s="79"/>
      <c r="G123" s="79"/>
      <c r="H123" s="79"/>
      <c r="I123" s="79"/>
      <c r="J123" s="84"/>
    </row>
    <row r="124" spans="2:10" ht="16.5">
      <c r="B124" s="81"/>
      <c r="C124" s="78"/>
      <c r="D124" s="78"/>
      <c r="E124" s="79"/>
      <c r="F124" s="79"/>
      <c r="G124" s="79"/>
      <c r="H124" s="79"/>
      <c r="I124" s="79"/>
      <c r="J124" s="84"/>
    </row>
    <row r="125" spans="2:10" ht="16.5">
      <c r="B125" s="81"/>
      <c r="C125" s="78"/>
      <c r="D125" s="78"/>
      <c r="E125" s="79"/>
      <c r="F125" s="79"/>
      <c r="G125" s="79"/>
      <c r="H125" s="79"/>
      <c r="I125" s="79"/>
      <c r="J125" s="84"/>
    </row>
    <row r="126" spans="2:10" ht="16.5">
      <c r="B126" s="81"/>
      <c r="C126" s="78"/>
      <c r="D126" s="78"/>
      <c r="E126" s="79"/>
      <c r="F126" s="79"/>
      <c r="G126" s="79"/>
      <c r="H126" s="79"/>
      <c r="I126" s="79"/>
      <c r="J126" s="84"/>
    </row>
    <row r="127" spans="2:10" ht="16.5">
      <c r="B127" s="81"/>
      <c r="C127" s="78"/>
      <c r="D127" s="78"/>
      <c r="E127" s="79"/>
      <c r="F127" s="79"/>
      <c r="G127" s="79"/>
      <c r="H127" s="79"/>
      <c r="I127" s="79"/>
      <c r="J127" s="84"/>
    </row>
    <row r="128" spans="2:10" ht="16.5">
      <c r="B128" s="81"/>
      <c r="C128" s="78"/>
      <c r="D128" s="78"/>
      <c r="E128" s="79"/>
      <c r="F128" s="79"/>
      <c r="G128" s="79"/>
      <c r="H128" s="79"/>
      <c r="I128" s="79"/>
      <c r="J128" s="84"/>
    </row>
    <row r="129" spans="2:10" ht="16.5">
      <c r="B129" s="81"/>
      <c r="C129" s="78"/>
      <c r="D129" s="78"/>
      <c r="E129" s="79"/>
      <c r="F129" s="79"/>
      <c r="G129" s="79"/>
      <c r="H129" s="79"/>
      <c r="I129" s="79"/>
      <c r="J129" s="84"/>
    </row>
    <row r="130" spans="2:10" ht="16.5">
      <c r="B130" s="81"/>
      <c r="C130" s="78"/>
      <c r="D130" s="78"/>
      <c r="E130" s="79"/>
      <c r="F130" s="79"/>
      <c r="G130" s="79"/>
      <c r="H130" s="79"/>
      <c r="I130" s="79"/>
      <c r="J130" s="84"/>
    </row>
    <row r="131" spans="2:10" ht="16.5">
      <c r="B131" s="81"/>
      <c r="C131" s="78"/>
      <c r="D131" s="78"/>
      <c r="E131" s="79"/>
      <c r="F131" s="79"/>
      <c r="G131" s="79"/>
      <c r="H131" s="79"/>
      <c r="I131" s="79"/>
      <c r="J131" s="84"/>
    </row>
    <row r="132" spans="2:10" ht="16.5">
      <c r="B132" s="81"/>
      <c r="C132" s="78"/>
      <c r="D132" s="78"/>
      <c r="E132" s="79"/>
      <c r="F132" s="79"/>
      <c r="G132" s="79"/>
      <c r="H132" s="79"/>
      <c r="I132" s="79"/>
      <c r="J132" s="84"/>
    </row>
    <row r="133" spans="2:10" ht="16.5">
      <c r="B133" s="81"/>
      <c r="C133" s="78"/>
      <c r="D133" s="78"/>
      <c r="E133" s="79"/>
      <c r="F133" s="79"/>
      <c r="G133" s="79"/>
      <c r="H133" s="79"/>
      <c r="I133" s="79"/>
      <c r="J133" s="84"/>
    </row>
    <row r="134" spans="2:10" ht="16.5">
      <c r="B134" s="81"/>
      <c r="C134" s="78"/>
      <c r="D134" s="78"/>
      <c r="E134" s="79"/>
      <c r="F134" s="79"/>
      <c r="G134" s="79"/>
      <c r="H134" s="79"/>
      <c r="I134" s="79"/>
      <c r="J134" s="84"/>
    </row>
    <row r="135" spans="2:10" ht="16.5">
      <c r="B135" s="81"/>
      <c r="C135" s="78"/>
      <c r="D135" s="78"/>
      <c r="E135" s="79"/>
      <c r="F135" s="79"/>
      <c r="G135" s="79"/>
      <c r="H135" s="79"/>
      <c r="I135" s="79"/>
      <c r="J135" s="84"/>
    </row>
    <row r="136" spans="2:10" ht="16.5">
      <c r="B136" s="81"/>
      <c r="C136" s="78"/>
      <c r="D136" s="78"/>
      <c r="E136" s="79"/>
      <c r="F136" s="79"/>
      <c r="G136" s="79"/>
      <c r="H136" s="79"/>
      <c r="I136" s="79"/>
      <c r="J136" s="84"/>
    </row>
    <row r="137" spans="2:10" ht="16.5">
      <c r="B137" s="81"/>
      <c r="C137" s="78"/>
      <c r="D137" s="78"/>
      <c r="E137" s="79"/>
      <c r="F137" s="79"/>
      <c r="G137" s="79"/>
      <c r="H137" s="79"/>
      <c r="I137" s="79"/>
      <c r="J137" s="84"/>
    </row>
    <row r="138" spans="2:10" ht="16.5">
      <c r="B138" s="81"/>
      <c r="C138" s="78"/>
      <c r="D138" s="78"/>
      <c r="E138" s="79"/>
      <c r="F138" s="79"/>
      <c r="G138" s="79"/>
      <c r="H138" s="79"/>
      <c r="I138" s="79"/>
      <c r="J138" s="84"/>
    </row>
    <row r="139" spans="2:10" ht="16.5">
      <c r="B139" s="81"/>
      <c r="C139" s="78"/>
      <c r="D139" s="78"/>
      <c r="E139" s="79"/>
      <c r="F139" s="79"/>
      <c r="G139" s="79"/>
      <c r="H139" s="79"/>
      <c r="I139" s="79"/>
      <c r="J139" s="84"/>
    </row>
    <row r="140" spans="2:10" ht="16.5">
      <c r="B140" s="81"/>
      <c r="C140" s="78"/>
      <c r="D140" s="78"/>
      <c r="E140" s="79"/>
      <c r="F140" s="79"/>
      <c r="G140" s="79"/>
      <c r="H140" s="79"/>
      <c r="I140" s="79"/>
      <c r="J140" s="84"/>
    </row>
    <row r="141" spans="2:10" ht="16.5">
      <c r="B141" s="81"/>
      <c r="C141" s="78"/>
      <c r="D141" s="78"/>
      <c r="E141" s="79"/>
      <c r="F141" s="79"/>
      <c r="G141" s="79"/>
      <c r="H141" s="79"/>
      <c r="I141" s="79"/>
      <c r="J141" s="84"/>
    </row>
    <row r="142" spans="2:10" ht="16.5">
      <c r="B142" s="81"/>
      <c r="C142" s="78"/>
      <c r="D142" s="78"/>
      <c r="E142" s="79"/>
      <c r="F142" s="79"/>
      <c r="G142" s="79"/>
      <c r="H142" s="79"/>
      <c r="I142" s="79"/>
      <c r="J142" s="84"/>
    </row>
    <row r="143" spans="2:10" ht="16.5">
      <c r="B143" s="81"/>
      <c r="C143" s="78"/>
      <c r="D143" s="78"/>
      <c r="E143" s="79"/>
      <c r="F143" s="79"/>
      <c r="G143" s="79"/>
      <c r="H143" s="79"/>
      <c r="I143" s="79"/>
      <c r="J143" s="84"/>
    </row>
    <row r="144" spans="2:10" ht="16.5">
      <c r="B144" s="81"/>
      <c r="C144" s="78"/>
      <c r="D144" s="78"/>
      <c r="E144" s="79"/>
      <c r="F144" s="79"/>
      <c r="G144" s="79"/>
      <c r="H144" s="79"/>
      <c r="I144" s="79"/>
      <c r="J144" s="84"/>
    </row>
    <row r="145" spans="2:10" ht="16.5">
      <c r="B145" s="81"/>
      <c r="C145" s="78"/>
      <c r="D145" s="78"/>
      <c r="E145" s="79"/>
      <c r="F145" s="79"/>
      <c r="G145" s="79"/>
      <c r="H145" s="79"/>
      <c r="I145" s="79"/>
      <c r="J145" s="84"/>
    </row>
    <row r="146" spans="2:10" ht="16.5">
      <c r="B146" s="81"/>
      <c r="C146" s="78"/>
      <c r="D146" s="78"/>
      <c r="E146" s="79"/>
      <c r="F146" s="79"/>
      <c r="G146" s="79"/>
      <c r="H146" s="79"/>
      <c r="I146" s="79"/>
      <c r="J146" s="84"/>
    </row>
    <row r="147" spans="2:10" ht="16.5">
      <c r="B147" s="81"/>
      <c r="C147" s="78"/>
      <c r="D147" s="78"/>
      <c r="E147" s="79"/>
      <c r="F147" s="79"/>
      <c r="G147" s="79"/>
      <c r="H147" s="79"/>
      <c r="I147" s="79"/>
      <c r="J147" s="84"/>
    </row>
    <row r="148" spans="2:10" ht="16.5">
      <c r="B148" s="81"/>
      <c r="C148" s="78"/>
      <c r="D148" s="78"/>
      <c r="E148" s="79"/>
      <c r="F148" s="79"/>
      <c r="G148" s="79"/>
      <c r="H148" s="79"/>
      <c r="I148" s="79"/>
      <c r="J148" s="84"/>
    </row>
    <row r="149" spans="2:10" ht="16.5">
      <c r="B149" s="81"/>
      <c r="C149" s="78"/>
      <c r="D149" s="78"/>
      <c r="E149" s="79"/>
      <c r="F149" s="79"/>
      <c r="G149" s="79"/>
      <c r="H149" s="79"/>
      <c r="I149" s="79"/>
      <c r="J149" s="84"/>
    </row>
    <row r="150" spans="2:10" ht="16.5">
      <c r="B150" s="81"/>
      <c r="C150" s="78"/>
      <c r="D150" s="78"/>
      <c r="E150" s="79"/>
      <c r="F150" s="79"/>
      <c r="G150" s="79"/>
      <c r="H150" s="79"/>
      <c r="I150" s="79"/>
      <c r="J150" s="84"/>
    </row>
    <row r="151" spans="2:10" ht="16.5">
      <c r="B151" s="81"/>
      <c r="C151" s="78"/>
      <c r="D151" s="78"/>
      <c r="E151" s="79"/>
      <c r="F151" s="79"/>
      <c r="G151" s="79"/>
      <c r="H151" s="79"/>
      <c r="I151" s="79"/>
      <c r="J151" s="84"/>
    </row>
    <row r="152" spans="2:10" ht="16.5">
      <c r="B152" s="81"/>
      <c r="C152" s="78"/>
      <c r="D152" s="78"/>
      <c r="E152" s="79"/>
      <c r="F152" s="79"/>
      <c r="G152" s="79"/>
      <c r="H152" s="79"/>
      <c r="I152" s="79"/>
      <c r="J152" s="84"/>
    </row>
    <row r="153" spans="2:10" ht="16.5">
      <c r="B153" s="81"/>
      <c r="C153" s="78"/>
      <c r="D153" s="78"/>
      <c r="E153" s="79"/>
      <c r="F153" s="79"/>
      <c r="G153" s="79"/>
      <c r="H153" s="79"/>
      <c r="I153" s="79"/>
      <c r="J153" s="84"/>
    </row>
    <row r="154" spans="2:10" ht="16.5">
      <c r="B154" s="81"/>
      <c r="C154" s="78"/>
      <c r="D154" s="78"/>
      <c r="E154" s="79"/>
      <c r="F154" s="79"/>
      <c r="G154" s="79"/>
      <c r="H154" s="79"/>
      <c r="I154" s="79"/>
      <c r="J154" s="84"/>
    </row>
    <row r="155" spans="2:10" ht="16.5">
      <c r="B155" s="81"/>
      <c r="C155" s="78"/>
      <c r="D155" s="78"/>
      <c r="E155" s="79"/>
      <c r="F155" s="79"/>
      <c r="G155" s="79"/>
      <c r="H155" s="79"/>
      <c r="I155" s="79"/>
      <c r="J155" s="84"/>
    </row>
    <row r="156" spans="2:10" ht="16.5">
      <c r="B156" s="81"/>
      <c r="C156" s="78"/>
      <c r="D156" s="78"/>
      <c r="E156" s="79"/>
      <c r="F156" s="79"/>
      <c r="G156" s="79"/>
      <c r="H156" s="79"/>
      <c r="I156" s="79"/>
      <c r="J156" s="84"/>
    </row>
    <row r="157" spans="2:10" ht="16.5">
      <c r="B157" s="81"/>
      <c r="C157" s="78"/>
      <c r="D157" s="78"/>
      <c r="E157" s="79"/>
      <c r="F157" s="79"/>
      <c r="G157" s="79"/>
      <c r="H157" s="79"/>
      <c r="I157" s="79"/>
      <c r="J157" s="84"/>
    </row>
    <row r="158" spans="2:10" ht="16.5">
      <c r="B158" s="81"/>
      <c r="C158" s="78"/>
      <c r="D158" s="78"/>
      <c r="E158" s="79"/>
      <c r="F158" s="79"/>
      <c r="G158" s="79"/>
      <c r="H158" s="79"/>
      <c r="I158" s="79"/>
      <c r="J158" s="84"/>
    </row>
    <row r="159" spans="2:10" ht="16.5">
      <c r="B159" s="81"/>
      <c r="C159" s="78"/>
      <c r="D159" s="78"/>
      <c r="E159" s="79"/>
      <c r="F159" s="79"/>
      <c r="G159" s="79"/>
      <c r="H159" s="79"/>
      <c r="I159" s="79"/>
      <c r="J159" s="84"/>
    </row>
    <row r="160" spans="2:10" ht="16.5">
      <c r="B160" s="81"/>
      <c r="C160" s="78"/>
      <c r="D160" s="78"/>
      <c r="E160" s="79"/>
      <c r="F160" s="79"/>
      <c r="G160" s="79"/>
      <c r="H160" s="79"/>
      <c r="I160" s="79"/>
      <c r="J160" s="84"/>
    </row>
    <row r="161" spans="2:10" ht="16.5">
      <c r="B161" s="81"/>
      <c r="C161" s="78"/>
      <c r="D161" s="78"/>
      <c r="E161" s="79"/>
      <c r="F161" s="79"/>
      <c r="G161" s="79"/>
      <c r="H161" s="79"/>
      <c r="I161" s="79"/>
      <c r="J161" s="84"/>
    </row>
    <row r="162" spans="2:10" ht="16.5">
      <c r="B162" s="81"/>
      <c r="C162" s="78"/>
      <c r="D162" s="78"/>
      <c r="E162" s="79"/>
      <c r="F162" s="79"/>
      <c r="G162" s="79"/>
      <c r="H162" s="79"/>
      <c r="I162" s="79"/>
      <c r="J162" s="84"/>
    </row>
    <row r="163" spans="2:10" ht="16.5">
      <c r="B163" s="81"/>
      <c r="C163" s="78"/>
      <c r="D163" s="78"/>
      <c r="E163" s="79"/>
      <c r="F163" s="79"/>
      <c r="G163" s="79"/>
      <c r="H163" s="79"/>
      <c r="I163" s="79"/>
      <c r="J163" s="84"/>
    </row>
    <row r="164" spans="2:10" ht="16.5">
      <c r="B164" s="81"/>
      <c r="C164" s="78"/>
      <c r="D164" s="78"/>
      <c r="E164" s="79"/>
      <c r="F164" s="79"/>
      <c r="G164" s="79"/>
      <c r="H164" s="79"/>
      <c r="I164" s="79"/>
      <c r="J164" s="84"/>
    </row>
    <row r="165" spans="2:10" ht="16.5">
      <c r="B165" s="82"/>
      <c r="C165" s="85"/>
      <c r="D165" s="85"/>
      <c r="E165" s="86"/>
      <c r="F165" s="86"/>
      <c r="G165" s="86"/>
      <c r="H165" s="86"/>
      <c r="I165" s="86"/>
      <c r="J165" s="87"/>
    </row>
    <row r="166" spans="2:10" ht="16.5"/>
  </sheetData>
  <mergeCells count="18">
    <mergeCell ref="C62:D62"/>
    <mergeCell ref="C30:D30"/>
    <mergeCell ref="C33:D33"/>
    <mergeCell ref="C34:D34"/>
    <mergeCell ref="C38:D38"/>
    <mergeCell ref="C40:D40"/>
    <mergeCell ref="C42:D42"/>
    <mergeCell ref="C43:D43"/>
    <mergeCell ref="C47:D47"/>
    <mergeCell ref="C53:D53"/>
    <mergeCell ref="C58:D58"/>
    <mergeCell ref="C59:D59"/>
    <mergeCell ref="C26:D26"/>
    <mergeCell ref="B2:J2"/>
    <mergeCell ref="B14:J14"/>
    <mergeCell ref="C19:D19"/>
    <mergeCell ref="C22:D22"/>
    <mergeCell ref="C25:D25"/>
  </mergeCells>
  <conditionalFormatting sqref="E13:F13 E15:F16 E17">
    <cfRule type="cellIs" dxfId="11984" priority="281" operator="equal">
      <formula>"0 = No answer/Not Applicable"</formula>
    </cfRule>
    <cfRule type="cellIs" dxfId="11983" priority="282" operator="equal">
      <formula>"1 = Not present, needs to be developed"</formula>
    </cfRule>
    <cfRule type="cellIs" dxfId="11982" priority="283" operator="equal">
      <formula>"2 = Needs a lot of strengthening"</formula>
    </cfRule>
    <cfRule type="cellIs" dxfId="11981" priority="284" operator="equal">
      <formula>"3 = Needs some strengthening"</formula>
    </cfRule>
    <cfRule type="cellIs" dxfId="11980" priority="285" operator="equal">
      <formula>"4 = Already present, no action needed"</formula>
    </cfRule>
  </conditionalFormatting>
  <conditionalFormatting sqref="E18 E20:E21 E23:E24">
    <cfRule type="cellIs" dxfId="11979" priority="276" operator="equal">
      <formula>"0 = No answer/Not Applicable"</formula>
    </cfRule>
    <cfRule type="cellIs" dxfId="11978" priority="277" operator="equal">
      <formula>"1 = Not present, needs to be developed"</formula>
    </cfRule>
    <cfRule type="cellIs" dxfId="11977" priority="278" operator="equal">
      <formula>"2 = Needs a lot of strengthening"</formula>
    </cfRule>
    <cfRule type="cellIs" dxfId="11976" priority="279" operator="equal">
      <formula>"3 = Needs some strengthening"</formula>
    </cfRule>
    <cfRule type="cellIs" dxfId="11975" priority="280" operator="equal">
      <formula>"4 = Already present, no action needed"</formula>
    </cfRule>
  </conditionalFormatting>
  <conditionalFormatting sqref="E27:E29">
    <cfRule type="cellIs" dxfId="11974" priority="271" operator="equal">
      <formula>"0 = No answer/Not Applicable"</formula>
    </cfRule>
    <cfRule type="cellIs" dxfId="11973" priority="272" operator="equal">
      <formula>"1 = Not present, needs to be developed"</formula>
    </cfRule>
    <cfRule type="cellIs" dxfId="11972" priority="273" operator="equal">
      <formula>"2 = Needs a lot of strengthening"</formula>
    </cfRule>
    <cfRule type="cellIs" dxfId="11971" priority="274" operator="equal">
      <formula>"3 = Needs some strengthening"</formula>
    </cfRule>
    <cfRule type="cellIs" dxfId="11970" priority="275" operator="equal">
      <formula>"4 = Already present, no action needed"</formula>
    </cfRule>
  </conditionalFormatting>
  <conditionalFormatting sqref="E31:E32">
    <cfRule type="cellIs" dxfId="11969" priority="266" operator="equal">
      <formula>"0 = No answer/Not Applicable"</formula>
    </cfRule>
    <cfRule type="cellIs" dxfId="11968" priority="267" operator="equal">
      <formula>"1 = Not present, needs to be developed"</formula>
    </cfRule>
    <cfRule type="cellIs" dxfId="11967" priority="268" operator="equal">
      <formula>"2 = Needs a lot of strengthening"</formula>
    </cfRule>
    <cfRule type="cellIs" dxfId="11966" priority="269" operator="equal">
      <formula>"3 = Needs some strengthening"</formula>
    </cfRule>
    <cfRule type="cellIs" dxfId="11965" priority="270" operator="equal">
      <formula>"4 = Already present, no action needed"</formula>
    </cfRule>
  </conditionalFormatting>
  <conditionalFormatting sqref="E35:E37">
    <cfRule type="cellIs" dxfId="11964" priority="261" operator="equal">
      <formula>"0 = No answer/Not Applicable"</formula>
    </cfRule>
    <cfRule type="cellIs" dxfId="11963" priority="262" operator="equal">
      <formula>"1 = Not present, needs to be developed"</formula>
    </cfRule>
    <cfRule type="cellIs" dxfId="11962" priority="263" operator="equal">
      <formula>"2 = Needs a lot of strengthening"</formula>
    </cfRule>
    <cfRule type="cellIs" dxfId="11961" priority="264" operator="equal">
      <formula>"3 = Needs some strengthening"</formula>
    </cfRule>
    <cfRule type="cellIs" dxfId="11960" priority="265" operator="equal">
      <formula>"4 = Already present, no action needed"</formula>
    </cfRule>
  </conditionalFormatting>
  <conditionalFormatting sqref="E39">
    <cfRule type="cellIs" dxfId="11959" priority="256" operator="equal">
      <formula>"0 = No answer/Not Applicable"</formula>
    </cfRule>
    <cfRule type="cellIs" dxfId="11958" priority="257" operator="equal">
      <formula>"1 = Not present, needs to be developed"</formula>
    </cfRule>
    <cfRule type="cellIs" dxfId="11957" priority="258" operator="equal">
      <formula>"2 = Needs a lot of strengthening"</formula>
    </cfRule>
    <cfRule type="cellIs" dxfId="11956" priority="259" operator="equal">
      <formula>"3 = Needs some strengthening"</formula>
    </cfRule>
    <cfRule type="cellIs" dxfId="11955" priority="260" operator="equal">
      <formula>"4 = Already present, no action needed"</formula>
    </cfRule>
  </conditionalFormatting>
  <conditionalFormatting sqref="E41 E44:E46">
    <cfRule type="cellIs" dxfId="11954" priority="251" operator="equal">
      <formula>"0 = No answer/Not Applicable"</formula>
    </cfRule>
    <cfRule type="cellIs" dxfId="11953" priority="252" operator="equal">
      <formula>"1 = Not present, needs to be developed"</formula>
    </cfRule>
    <cfRule type="cellIs" dxfId="11952" priority="253" operator="equal">
      <formula>"2 = Needs a lot of strengthening"</formula>
    </cfRule>
    <cfRule type="cellIs" dxfId="11951" priority="254" operator="equal">
      <formula>"3 = Needs some strengthening"</formula>
    </cfRule>
    <cfRule type="cellIs" dxfId="11950" priority="255" operator="equal">
      <formula>"4 = Already present, no action needed"</formula>
    </cfRule>
  </conditionalFormatting>
  <conditionalFormatting sqref="E48:E52">
    <cfRule type="cellIs" dxfId="11949" priority="246" operator="equal">
      <formula>"0 = No answer/Not Applicable"</formula>
    </cfRule>
    <cfRule type="cellIs" dxfId="11948" priority="247" operator="equal">
      <formula>"1 = Not present, needs to be developed"</formula>
    </cfRule>
    <cfRule type="cellIs" dxfId="11947" priority="248" operator="equal">
      <formula>"2 = Needs a lot of strengthening"</formula>
    </cfRule>
    <cfRule type="cellIs" dxfId="11946" priority="249" operator="equal">
      <formula>"3 = Needs some strengthening"</formula>
    </cfRule>
    <cfRule type="cellIs" dxfId="11945" priority="250" operator="equal">
      <formula>"4 = Already present, no action needed"</formula>
    </cfRule>
  </conditionalFormatting>
  <conditionalFormatting sqref="E54:E57">
    <cfRule type="cellIs" dxfId="11944" priority="241" operator="equal">
      <formula>"0 = No answer/Not Applicable"</formula>
    </cfRule>
    <cfRule type="cellIs" dxfId="11943" priority="242" operator="equal">
      <formula>"1 = Not present, needs to be developed"</formula>
    </cfRule>
    <cfRule type="cellIs" dxfId="11942" priority="243" operator="equal">
      <formula>"2 = Needs a lot of strengthening"</formula>
    </cfRule>
    <cfRule type="cellIs" dxfId="11941" priority="244" operator="equal">
      <formula>"3 = Needs some strengthening"</formula>
    </cfRule>
    <cfRule type="cellIs" dxfId="11940" priority="245" operator="equal">
      <formula>"4 = Already present, no action needed"</formula>
    </cfRule>
  </conditionalFormatting>
  <conditionalFormatting sqref="E60:E61 E63:E66">
    <cfRule type="cellIs" dxfId="11939" priority="236" operator="equal">
      <formula>"0 = No answer/Not Applicable"</formula>
    </cfRule>
    <cfRule type="cellIs" dxfId="11938" priority="237" operator="equal">
      <formula>"1 = Not present, needs to be developed"</formula>
    </cfRule>
    <cfRule type="cellIs" dxfId="11937" priority="238" operator="equal">
      <formula>"2 = Needs a lot of strengthening"</formula>
    </cfRule>
    <cfRule type="cellIs" dxfId="11936" priority="239" operator="equal">
      <formula>"3 = Needs some strengthening"</formula>
    </cfRule>
    <cfRule type="cellIs" dxfId="11935" priority="240" operator="equal">
      <formula>"4 = Already present, no action needed"</formula>
    </cfRule>
  </conditionalFormatting>
  <conditionalFormatting sqref="D16">
    <cfRule type="cellIs" dxfId="11934" priority="231" operator="equal">
      <formula>"0 = No answer/Not Applicable"</formula>
    </cfRule>
    <cfRule type="cellIs" dxfId="11933" priority="232" operator="equal">
      <formula>"1 = Not present, needs to be developed"</formula>
    </cfRule>
    <cfRule type="cellIs" dxfId="11932" priority="233" operator="equal">
      <formula>"2 = Needs a lot of strengthening"</formula>
    </cfRule>
    <cfRule type="cellIs" dxfId="11931" priority="234" operator="equal">
      <formula>"3 = Needs some strengthening"</formula>
    </cfRule>
    <cfRule type="cellIs" dxfId="11930" priority="235" operator="equal">
      <formula>"4 = Already present, no action needed"</formula>
    </cfRule>
  </conditionalFormatting>
  <conditionalFormatting sqref="G13:H13">
    <cfRule type="cellIs" dxfId="11929" priority="226" operator="equal">
      <formula>"0 = No answer/Not Applicable"</formula>
    </cfRule>
    <cfRule type="cellIs" dxfId="11928" priority="227" operator="equal">
      <formula>"1 = Not present, needs to be developed"</formula>
    </cfRule>
    <cfRule type="cellIs" dxfId="11927" priority="228" operator="equal">
      <formula>"2 = Needs a lot of strengthening"</formula>
    </cfRule>
    <cfRule type="cellIs" dxfId="11926" priority="229" operator="equal">
      <formula>"3 = Needs some strengthening"</formula>
    </cfRule>
    <cfRule type="cellIs" dxfId="11925" priority="230" operator="equal">
      <formula>"4 = Already present, no action needed"</formula>
    </cfRule>
  </conditionalFormatting>
  <conditionalFormatting sqref="G17 I17">
    <cfRule type="cellIs" dxfId="11924" priority="221" operator="equal">
      <formula>"0 = No answer/Not Applicable"</formula>
    </cfRule>
    <cfRule type="cellIs" dxfId="11923" priority="222" operator="equal">
      <formula>"1 = Not present, needs to be developed"</formula>
    </cfRule>
    <cfRule type="cellIs" dxfId="11922" priority="223" operator="equal">
      <formula>"2 = Needs a lot of strengthening"</formula>
    </cfRule>
    <cfRule type="cellIs" dxfId="11921" priority="224" operator="equal">
      <formula>"3 = Needs some strengthening"</formula>
    </cfRule>
    <cfRule type="cellIs" dxfId="11920" priority="225" operator="equal">
      <formula>"4 = Already present, no action needed"</formula>
    </cfRule>
  </conditionalFormatting>
  <conditionalFormatting sqref="G18 I18">
    <cfRule type="cellIs" dxfId="11919" priority="216" operator="equal">
      <formula>"0 = No answer/Not Applicable"</formula>
    </cfRule>
    <cfRule type="cellIs" dxfId="11918" priority="217" operator="equal">
      <formula>"1 = Not present, needs to be developed"</formula>
    </cfRule>
    <cfRule type="cellIs" dxfId="11917" priority="218" operator="equal">
      <formula>"2 = Needs a lot of strengthening"</formula>
    </cfRule>
    <cfRule type="cellIs" dxfId="11916" priority="219" operator="equal">
      <formula>"3 = Needs some strengthening"</formula>
    </cfRule>
    <cfRule type="cellIs" dxfId="11915" priority="220" operator="equal">
      <formula>"4 = Already present, no action needed"</formula>
    </cfRule>
  </conditionalFormatting>
  <conditionalFormatting sqref="G20:G21 I20:I21">
    <cfRule type="cellIs" dxfId="11914" priority="211" operator="equal">
      <formula>"0 = No answer/Not Applicable"</formula>
    </cfRule>
    <cfRule type="cellIs" dxfId="11913" priority="212" operator="equal">
      <formula>"1 = Not present, needs to be developed"</formula>
    </cfRule>
    <cfRule type="cellIs" dxfId="11912" priority="213" operator="equal">
      <formula>"2 = Needs a lot of strengthening"</formula>
    </cfRule>
    <cfRule type="cellIs" dxfId="11911" priority="214" operator="equal">
      <formula>"3 = Needs some strengthening"</formula>
    </cfRule>
    <cfRule type="cellIs" dxfId="11910" priority="215" operator="equal">
      <formula>"4 = Already present, no action needed"</formula>
    </cfRule>
  </conditionalFormatting>
  <conditionalFormatting sqref="G23:G24 I23:I24">
    <cfRule type="cellIs" dxfId="11909" priority="206" operator="equal">
      <formula>"0 = No answer/Not Applicable"</formula>
    </cfRule>
    <cfRule type="cellIs" dxfId="11908" priority="207" operator="equal">
      <formula>"1 = Not present, needs to be developed"</formula>
    </cfRule>
    <cfRule type="cellIs" dxfId="11907" priority="208" operator="equal">
      <formula>"2 = Needs a lot of strengthening"</formula>
    </cfRule>
    <cfRule type="cellIs" dxfId="11906" priority="209" operator="equal">
      <formula>"3 = Needs some strengthening"</formula>
    </cfRule>
    <cfRule type="cellIs" dxfId="11905" priority="210" operator="equal">
      <formula>"4 = Already present, no action needed"</formula>
    </cfRule>
  </conditionalFormatting>
  <conditionalFormatting sqref="G27:G29 I27:I29">
    <cfRule type="cellIs" dxfId="11904" priority="201" operator="equal">
      <formula>"0 = No answer/Not Applicable"</formula>
    </cfRule>
    <cfRule type="cellIs" dxfId="11903" priority="202" operator="equal">
      <formula>"1 = Not present, needs to be developed"</formula>
    </cfRule>
    <cfRule type="cellIs" dxfId="11902" priority="203" operator="equal">
      <formula>"2 = Needs a lot of strengthening"</formula>
    </cfRule>
    <cfRule type="cellIs" dxfId="11901" priority="204" operator="equal">
      <formula>"3 = Needs some strengthening"</formula>
    </cfRule>
    <cfRule type="cellIs" dxfId="11900" priority="205" operator="equal">
      <formula>"4 = Already present, no action needed"</formula>
    </cfRule>
  </conditionalFormatting>
  <conditionalFormatting sqref="G31:G32 I31:I32">
    <cfRule type="cellIs" dxfId="11899" priority="196" operator="equal">
      <formula>"0 = No answer/Not Applicable"</formula>
    </cfRule>
    <cfRule type="cellIs" dxfId="11898" priority="197" operator="equal">
      <formula>"1 = Not present, needs to be developed"</formula>
    </cfRule>
    <cfRule type="cellIs" dxfId="11897" priority="198" operator="equal">
      <formula>"2 = Needs a lot of strengthening"</formula>
    </cfRule>
    <cfRule type="cellIs" dxfId="11896" priority="199" operator="equal">
      <formula>"3 = Needs some strengthening"</formula>
    </cfRule>
    <cfRule type="cellIs" dxfId="11895" priority="200" operator="equal">
      <formula>"4 = Already present, no action needed"</formula>
    </cfRule>
  </conditionalFormatting>
  <conditionalFormatting sqref="G35:G37 I35:I37">
    <cfRule type="cellIs" dxfId="11894" priority="191" operator="equal">
      <formula>"0 = No answer/Not Applicable"</formula>
    </cfRule>
    <cfRule type="cellIs" dxfId="11893" priority="192" operator="equal">
      <formula>"1 = Not present, needs to be developed"</formula>
    </cfRule>
    <cfRule type="cellIs" dxfId="11892" priority="193" operator="equal">
      <formula>"2 = Needs a lot of strengthening"</formula>
    </cfRule>
    <cfRule type="cellIs" dxfId="11891" priority="194" operator="equal">
      <formula>"3 = Needs some strengthening"</formula>
    </cfRule>
    <cfRule type="cellIs" dxfId="11890" priority="195" operator="equal">
      <formula>"4 = Already present, no action needed"</formula>
    </cfRule>
  </conditionalFormatting>
  <conditionalFormatting sqref="G39 I39">
    <cfRule type="cellIs" dxfId="11889" priority="186" operator="equal">
      <formula>"0 = No answer/Not Applicable"</formula>
    </cfRule>
    <cfRule type="cellIs" dxfId="11888" priority="187" operator="equal">
      <formula>"1 = Not present, needs to be developed"</formula>
    </cfRule>
    <cfRule type="cellIs" dxfId="11887" priority="188" operator="equal">
      <formula>"2 = Needs a lot of strengthening"</formula>
    </cfRule>
    <cfRule type="cellIs" dxfId="11886" priority="189" operator="equal">
      <formula>"3 = Needs some strengthening"</formula>
    </cfRule>
    <cfRule type="cellIs" dxfId="11885" priority="190" operator="equal">
      <formula>"4 = Already present, no action needed"</formula>
    </cfRule>
  </conditionalFormatting>
  <conditionalFormatting sqref="G41 I41">
    <cfRule type="cellIs" dxfId="11884" priority="181" operator="equal">
      <formula>"0 = No answer/Not Applicable"</formula>
    </cfRule>
    <cfRule type="cellIs" dxfId="11883" priority="182" operator="equal">
      <formula>"1 = Not present, needs to be developed"</formula>
    </cfRule>
    <cfRule type="cellIs" dxfId="11882" priority="183" operator="equal">
      <formula>"2 = Needs a lot of strengthening"</formula>
    </cfRule>
    <cfRule type="cellIs" dxfId="11881" priority="184" operator="equal">
      <formula>"3 = Needs some strengthening"</formula>
    </cfRule>
    <cfRule type="cellIs" dxfId="11880" priority="185" operator="equal">
      <formula>"4 = Already present, no action needed"</formula>
    </cfRule>
  </conditionalFormatting>
  <conditionalFormatting sqref="G44:G46 I44:I46">
    <cfRule type="cellIs" dxfId="11879" priority="176" operator="equal">
      <formula>"0 = No answer/Not Applicable"</formula>
    </cfRule>
    <cfRule type="cellIs" dxfId="11878" priority="177" operator="equal">
      <formula>"1 = Not present, needs to be developed"</formula>
    </cfRule>
    <cfRule type="cellIs" dxfId="11877" priority="178" operator="equal">
      <formula>"2 = Needs a lot of strengthening"</formula>
    </cfRule>
    <cfRule type="cellIs" dxfId="11876" priority="179" operator="equal">
      <formula>"3 = Needs some strengthening"</formula>
    </cfRule>
    <cfRule type="cellIs" dxfId="11875" priority="180" operator="equal">
      <formula>"4 = Already present, no action needed"</formula>
    </cfRule>
  </conditionalFormatting>
  <conditionalFormatting sqref="G48:G52 I48:I52">
    <cfRule type="cellIs" dxfId="11874" priority="171" operator="equal">
      <formula>"0 = No answer/Not Applicable"</formula>
    </cfRule>
    <cfRule type="cellIs" dxfId="11873" priority="172" operator="equal">
      <formula>"1 = Not present, needs to be developed"</formula>
    </cfRule>
    <cfRule type="cellIs" dxfId="11872" priority="173" operator="equal">
      <formula>"2 = Needs a lot of strengthening"</formula>
    </cfRule>
    <cfRule type="cellIs" dxfId="11871" priority="174" operator="equal">
      <formula>"3 = Needs some strengthening"</formula>
    </cfRule>
    <cfRule type="cellIs" dxfId="11870" priority="175" operator="equal">
      <formula>"4 = Already present, no action needed"</formula>
    </cfRule>
  </conditionalFormatting>
  <conditionalFormatting sqref="G54:G57 I54:I57">
    <cfRule type="cellIs" dxfId="11869" priority="166" operator="equal">
      <formula>"0 = No answer/Not Applicable"</formula>
    </cfRule>
    <cfRule type="cellIs" dxfId="11868" priority="167" operator="equal">
      <formula>"1 = Not present, needs to be developed"</formula>
    </cfRule>
    <cfRule type="cellIs" dxfId="11867" priority="168" operator="equal">
      <formula>"2 = Needs a lot of strengthening"</formula>
    </cfRule>
    <cfRule type="cellIs" dxfId="11866" priority="169" operator="equal">
      <formula>"3 = Needs some strengthening"</formula>
    </cfRule>
    <cfRule type="cellIs" dxfId="11865" priority="170" operator="equal">
      <formula>"4 = Already present, no action needed"</formula>
    </cfRule>
  </conditionalFormatting>
  <conditionalFormatting sqref="G60:G61 I60:I61">
    <cfRule type="cellIs" dxfId="11864" priority="161" operator="equal">
      <formula>"0 = No answer/Not Applicable"</formula>
    </cfRule>
    <cfRule type="cellIs" dxfId="11863" priority="162" operator="equal">
      <formula>"1 = Not present, needs to be developed"</formula>
    </cfRule>
    <cfRule type="cellIs" dxfId="11862" priority="163" operator="equal">
      <formula>"2 = Needs a lot of strengthening"</formula>
    </cfRule>
    <cfRule type="cellIs" dxfId="11861" priority="164" operator="equal">
      <formula>"3 = Needs some strengthening"</formula>
    </cfRule>
    <cfRule type="cellIs" dxfId="11860" priority="165" operator="equal">
      <formula>"4 = Already present, no action needed"</formula>
    </cfRule>
  </conditionalFormatting>
  <conditionalFormatting sqref="G63:G71 I63:I71">
    <cfRule type="cellIs" dxfId="11859" priority="156" operator="equal">
      <formula>"0 = No answer/Not Applicable"</formula>
    </cfRule>
    <cfRule type="cellIs" dxfId="11858" priority="157" operator="equal">
      <formula>"1 = Not present, needs to be developed"</formula>
    </cfRule>
    <cfRule type="cellIs" dxfId="11857" priority="158" operator="equal">
      <formula>"2 = Needs a lot of strengthening"</formula>
    </cfRule>
    <cfRule type="cellIs" dxfId="11856" priority="159" operator="equal">
      <formula>"3 = Needs some strengthening"</formula>
    </cfRule>
    <cfRule type="cellIs" dxfId="11855" priority="160" operator="equal">
      <formula>"4 = Already present, no action needed"</formula>
    </cfRule>
  </conditionalFormatting>
  <conditionalFormatting sqref="B2">
    <cfRule type="cellIs" dxfId="11854" priority="151" operator="equal">
      <formula>"0 = No answer/Not Applicable"</formula>
    </cfRule>
    <cfRule type="cellIs" dxfId="11853" priority="152" operator="equal">
      <formula>"1 = Not present, needs to be developed"</formula>
    </cfRule>
    <cfRule type="cellIs" dxfId="11852" priority="153" operator="equal">
      <formula>"2 = Needs a lot of strengthening"</formula>
    </cfRule>
    <cfRule type="cellIs" dxfId="11851" priority="154" operator="equal">
      <formula>"3 = Needs some strengthening"</formula>
    </cfRule>
    <cfRule type="cellIs" dxfId="11850" priority="155" operator="equal">
      <formula>"4 = Already present, no action needed"</formula>
    </cfRule>
  </conditionalFormatting>
  <conditionalFormatting sqref="H17">
    <cfRule type="cellIs" dxfId="11849" priority="146" operator="equal">
      <formula>"0 = No answer/Not Applicable"</formula>
    </cfRule>
    <cfRule type="cellIs" dxfId="11848" priority="147" operator="equal">
      <formula>"1 = Not present, needs to be developed"</formula>
    </cfRule>
    <cfRule type="cellIs" dxfId="11847" priority="148" operator="equal">
      <formula>"2 = Needs a lot of strengthening"</formula>
    </cfRule>
    <cfRule type="cellIs" dxfId="11846" priority="149" operator="equal">
      <formula>"3 = Needs some strengthening"</formula>
    </cfRule>
    <cfRule type="cellIs" dxfId="11845" priority="150" operator="equal">
      <formula>"4 = Already present, no action needed"</formula>
    </cfRule>
  </conditionalFormatting>
  <conditionalFormatting sqref="F18">
    <cfRule type="cellIs" dxfId="11844" priority="141" operator="equal">
      <formula>"0 = No answer/Not Applicable"</formula>
    </cfRule>
    <cfRule type="cellIs" dxfId="11843" priority="142" operator="equal">
      <formula>"1 = Not present, needs to be developed"</formula>
    </cfRule>
    <cfRule type="cellIs" dxfId="11842" priority="143" operator="equal">
      <formula>"2 = Needs a lot of strengthening"</formula>
    </cfRule>
    <cfRule type="cellIs" dxfId="11841" priority="144" operator="equal">
      <formula>"3 = Needs some strengthening"</formula>
    </cfRule>
    <cfRule type="cellIs" dxfId="11840" priority="145" operator="equal">
      <formula>"4 = Already present, no action needed"</formula>
    </cfRule>
  </conditionalFormatting>
  <conditionalFormatting sqref="H18">
    <cfRule type="cellIs" dxfId="11839" priority="136" operator="equal">
      <formula>"0 = No answer/Not Applicable"</formula>
    </cfRule>
    <cfRule type="cellIs" dxfId="11838" priority="137" operator="equal">
      <formula>"1 = Not present, needs to be developed"</formula>
    </cfRule>
    <cfRule type="cellIs" dxfId="11837" priority="138" operator="equal">
      <formula>"2 = Needs a lot of strengthening"</formula>
    </cfRule>
    <cfRule type="cellIs" dxfId="11836" priority="139" operator="equal">
      <formula>"3 = Needs some strengthening"</formula>
    </cfRule>
    <cfRule type="cellIs" dxfId="11835" priority="140" operator="equal">
      <formula>"4 = Already present, no action needed"</formula>
    </cfRule>
  </conditionalFormatting>
  <conditionalFormatting sqref="F20:F21">
    <cfRule type="cellIs" dxfId="11834" priority="131" operator="equal">
      <formula>"0 = No answer/Not Applicable"</formula>
    </cfRule>
    <cfRule type="cellIs" dxfId="11833" priority="132" operator="equal">
      <formula>"1 = Not present, needs to be developed"</formula>
    </cfRule>
    <cfRule type="cellIs" dxfId="11832" priority="133" operator="equal">
      <formula>"2 = Needs a lot of strengthening"</formula>
    </cfRule>
    <cfRule type="cellIs" dxfId="11831" priority="134" operator="equal">
      <formula>"3 = Needs some strengthening"</formula>
    </cfRule>
    <cfRule type="cellIs" dxfId="11830" priority="135" operator="equal">
      <formula>"4 = Already present, no action needed"</formula>
    </cfRule>
  </conditionalFormatting>
  <conditionalFormatting sqref="H20:H21">
    <cfRule type="cellIs" dxfId="11829" priority="126" operator="equal">
      <formula>"0 = No answer/Not Applicable"</formula>
    </cfRule>
    <cfRule type="cellIs" dxfId="11828" priority="127" operator="equal">
      <formula>"1 = Not present, needs to be developed"</formula>
    </cfRule>
    <cfRule type="cellIs" dxfId="11827" priority="128" operator="equal">
      <formula>"2 = Needs a lot of strengthening"</formula>
    </cfRule>
    <cfRule type="cellIs" dxfId="11826" priority="129" operator="equal">
      <formula>"3 = Needs some strengthening"</formula>
    </cfRule>
    <cfRule type="cellIs" dxfId="11825" priority="130" operator="equal">
      <formula>"4 = Already present, no action needed"</formula>
    </cfRule>
  </conditionalFormatting>
  <conditionalFormatting sqref="F23:F24">
    <cfRule type="cellIs" dxfId="11824" priority="121" operator="equal">
      <formula>"0 = No answer/Not Applicable"</formula>
    </cfRule>
    <cfRule type="cellIs" dxfId="11823" priority="122" operator="equal">
      <formula>"1 = Not present, needs to be developed"</formula>
    </cfRule>
    <cfRule type="cellIs" dxfId="11822" priority="123" operator="equal">
      <formula>"2 = Needs a lot of strengthening"</formula>
    </cfRule>
    <cfRule type="cellIs" dxfId="11821" priority="124" operator="equal">
      <formula>"3 = Needs some strengthening"</formula>
    </cfRule>
    <cfRule type="cellIs" dxfId="11820" priority="125" operator="equal">
      <formula>"4 = Already present, no action needed"</formula>
    </cfRule>
  </conditionalFormatting>
  <conditionalFormatting sqref="H23:H24">
    <cfRule type="cellIs" dxfId="11819" priority="116" operator="equal">
      <formula>"0 = No answer/Not Applicable"</formula>
    </cfRule>
    <cfRule type="cellIs" dxfId="11818" priority="117" operator="equal">
      <formula>"1 = Not present, needs to be developed"</formula>
    </cfRule>
    <cfRule type="cellIs" dxfId="11817" priority="118" operator="equal">
      <formula>"2 = Needs a lot of strengthening"</formula>
    </cfRule>
    <cfRule type="cellIs" dxfId="11816" priority="119" operator="equal">
      <formula>"3 = Needs some strengthening"</formula>
    </cfRule>
    <cfRule type="cellIs" dxfId="11815" priority="120" operator="equal">
      <formula>"4 = Already present, no action needed"</formula>
    </cfRule>
  </conditionalFormatting>
  <conditionalFormatting sqref="F27:F29">
    <cfRule type="cellIs" dxfId="11814" priority="111" operator="equal">
      <formula>"0 = No answer/Not Applicable"</formula>
    </cfRule>
    <cfRule type="cellIs" dxfId="11813" priority="112" operator="equal">
      <formula>"1 = Not present, needs to be developed"</formula>
    </cfRule>
    <cfRule type="cellIs" dxfId="11812" priority="113" operator="equal">
      <formula>"2 = Needs a lot of strengthening"</formula>
    </cfRule>
    <cfRule type="cellIs" dxfId="11811" priority="114" operator="equal">
      <formula>"3 = Needs some strengthening"</formula>
    </cfRule>
    <cfRule type="cellIs" dxfId="11810" priority="115" operator="equal">
      <formula>"4 = Already present, no action needed"</formula>
    </cfRule>
  </conditionalFormatting>
  <conditionalFormatting sqref="H27:H29">
    <cfRule type="cellIs" dxfId="11809" priority="106" operator="equal">
      <formula>"0 = No answer/Not Applicable"</formula>
    </cfRule>
    <cfRule type="cellIs" dxfId="11808" priority="107" operator="equal">
      <formula>"1 = Not present, needs to be developed"</formula>
    </cfRule>
    <cfRule type="cellIs" dxfId="11807" priority="108" operator="equal">
      <formula>"2 = Needs a lot of strengthening"</formula>
    </cfRule>
    <cfRule type="cellIs" dxfId="11806" priority="109" operator="equal">
      <formula>"3 = Needs some strengthening"</formula>
    </cfRule>
    <cfRule type="cellIs" dxfId="11805" priority="110" operator="equal">
      <formula>"4 = Already present, no action needed"</formula>
    </cfRule>
  </conditionalFormatting>
  <conditionalFormatting sqref="F31:F32">
    <cfRule type="cellIs" dxfId="11804" priority="101" operator="equal">
      <formula>"0 = No answer/Not Applicable"</formula>
    </cfRule>
    <cfRule type="cellIs" dxfId="11803" priority="102" operator="equal">
      <formula>"1 = Not present, needs to be developed"</formula>
    </cfRule>
    <cfRule type="cellIs" dxfId="11802" priority="103" operator="equal">
      <formula>"2 = Needs a lot of strengthening"</formula>
    </cfRule>
    <cfRule type="cellIs" dxfId="11801" priority="104" operator="equal">
      <formula>"3 = Needs some strengthening"</formula>
    </cfRule>
    <cfRule type="cellIs" dxfId="11800" priority="105" operator="equal">
      <formula>"4 = Already present, no action needed"</formula>
    </cfRule>
  </conditionalFormatting>
  <conditionalFormatting sqref="H31:H32">
    <cfRule type="cellIs" dxfId="11799" priority="96" operator="equal">
      <formula>"0 = No answer/Not Applicable"</formula>
    </cfRule>
    <cfRule type="cellIs" dxfId="11798" priority="97" operator="equal">
      <formula>"1 = Not present, needs to be developed"</formula>
    </cfRule>
    <cfRule type="cellIs" dxfId="11797" priority="98" operator="equal">
      <formula>"2 = Needs a lot of strengthening"</formula>
    </cfRule>
    <cfRule type="cellIs" dxfId="11796" priority="99" operator="equal">
      <formula>"3 = Needs some strengthening"</formula>
    </cfRule>
    <cfRule type="cellIs" dxfId="11795" priority="100" operator="equal">
      <formula>"4 = Already present, no action needed"</formula>
    </cfRule>
  </conditionalFormatting>
  <conditionalFormatting sqref="F35:F37">
    <cfRule type="cellIs" dxfId="11794" priority="91" operator="equal">
      <formula>"0 = No answer/Not Applicable"</formula>
    </cfRule>
    <cfRule type="cellIs" dxfId="11793" priority="92" operator="equal">
      <formula>"1 = Not present, needs to be developed"</formula>
    </cfRule>
    <cfRule type="cellIs" dxfId="11792" priority="93" operator="equal">
      <formula>"2 = Needs a lot of strengthening"</formula>
    </cfRule>
    <cfRule type="cellIs" dxfId="11791" priority="94" operator="equal">
      <formula>"3 = Needs some strengthening"</formula>
    </cfRule>
    <cfRule type="cellIs" dxfId="11790" priority="95" operator="equal">
      <formula>"4 = Already present, no action needed"</formula>
    </cfRule>
  </conditionalFormatting>
  <conditionalFormatting sqref="H35:H37">
    <cfRule type="cellIs" dxfId="11789" priority="86" operator="equal">
      <formula>"0 = No answer/Not Applicable"</formula>
    </cfRule>
    <cfRule type="cellIs" dxfId="11788" priority="87" operator="equal">
      <formula>"1 = Not present, needs to be developed"</formula>
    </cfRule>
    <cfRule type="cellIs" dxfId="11787" priority="88" operator="equal">
      <formula>"2 = Needs a lot of strengthening"</formula>
    </cfRule>
    <cfRule type="cellIs" dxfId="11786" priority="89" operator="equal">
      <formula>"3 = Needs some strengthening"</formula>
    </cfRule>
    <cfRule type="cellIs" dxfId="11785" priority="90" operator="equal">
      <formula>"4 = Already present, no action needed"</formula>
    </cfRule>
  </conditionalFormatting>
  <conditionalFormatting sqref="F39">
    <cfRule type="cellIs" dxfId="11784" priority="81" operator="equal">
      <formula>"0 = No answer/Not Applicable"</formula>
    </cfRule>
    <cfRule type="cellIs" dxfId="11783" priority="82" operator="equal">
      <formula>"1 = Not present, needs to be developed"</formula>
    </cfRule>
    <cfRule type="cellIs" dxfId="11782" priority="83" operator="equal">
      <formula>"2 = Needs a lot of strengthening"</formula>
    </cfRule>
    <cfRule type="cellIs" dxfId="11781" priority="84" operator="equal">
      <formula>"3 = Needs some strengthening"</formula>
    </cfRule>
    <cfRule type="cellIs" dxfId="11780" priority="85" operator="equal">
      <formula>"4 = Already present, no action needed"</formula>
    </cfRule>
  </conditionalFormatting>
  <conditionalFormatting sqref="H39">
    <cfRule type="cellIs" dxfId="11779" priority="76" operator="equal">
      <formula>"0 = No answer/Not Applicable"</formula>
    </cfRule>
    <cfRule type="cellIs" dxfId="11778" priority="77" operator="equal">
      <formula>"1 = Not present, needs to be developed"</formula>
    </cfRule>
    <cfRule type="cellIs" dxfId="11777" priority="78" operator="equal">
      <formula>"2 = Needs a lot of strengthening"</formula>
    </cfRule>
    <cfRule type="cellIs" dxfId="11776" priority="79" operator="equal">
      <formula>"3 = Needs some strengthening"</formula>
    </cfRule>
    <cfRule type="cellIs" dxfId="11775" priority="80" operator="equal">
      <formula>"4 = Already present, no action needed"</formula>
    </cfRule>
  </conditionalFormatting>
  <conditionalFormatting sqref="F41">
    <cfRule type="cellIs" dxfId="11774" priority="71" operator="equal">
      <formula>"0 = No answer/Not Applicable"</formula>
    </cfRule>
    <cfRule type="cellIs" dxfId="11773" priority="72" operator="equal">
      <formula>"1 = Not present, needs to be developed"</formula>
    </cfRule>
    <cfRule type="cellIs" dxfId="11772" priority="73" operator="equal">
      <formula>"2 = Needs a lot of strengthening"</formula>
    </cfRule>
    <cfRule type="cellIs" dxfId="11771" priority="74" operator="equal">
      <formula>"3 = Needs some strengthening"</formula>
    </cfRule>
    <cfRule type="cellIs" dxfId="11770" priority="75" operator="equal">
      <formula>"4 = Already present, no action needed"</formula>
    </cfRule>
  </conditionalFormatting>
  <conditionalFormatting sqref="H41">
    <cfRule type="cellIs" dxfId="11769" priority="66" operator="equal">
      <formula>"0 = No answer/Not Applicable"</formula>
    </cfRule>
    <cfRule type="cellIs" dxfId="11768" priority="67" operator="equal">
      <formula>"1 = Not present, needs to be developed"</formula>
    </cfRule>
    <cfRule type="cellIs" dxfId="11767" priority="68" operator="equal">
      <formula>"2 = Needs a lot of strengthening"</formula>
    </cfRule>
    <cfRule type="cellIs" dxfId="11766" priority="69" operator="equal">
      <formula>"3 = Needs some strengthening"</formula>
    </cfRule>
    <cfRule type="cellIs" dxfId="11765" priority="70" operator="equal">
      <formula>"4 = Already present, no action needed"</formula>
    </cfRule>
  </conditionalFormatting>
  <conditionalFormatting sqref="F44:F46">
    <cfRule type="cellIs" dxfId="11764" priority="61" operator="equal">
      <formula>"0 = No answer/Not Applicable"</formula>
    </cfRule>
    <cfRule type="cellIs" dxfId="11763" priority="62" operator="equal">
      <formula>"1 = Not present, needs to be developed"</formula>
    </cfRule>
    <cfRule type="cellIs" dxfId="11762" priority="63" operator="equal">
      <formula>"2 = Needs a lot of strengthening"</formula>
    </cfRule>
    <cfRule type="cellIs" dxfId="11761" priority="64" operator="equal">
      <formula>"3 = Needs some strengthening"</formula>
    </cfRule>
    <cfRule type="cellIs" dxfId="11760" priority="65" operator="equal">
      <formula>"4 = Already present, no action needed"</formula>
    </cfRule>
  </conditionalFormatting>
  <conditionalFormatting sqref="H44:H46">
    <cfRule type="cellIs" dxfId="11759" priority="56" operator="equal">
      <formula>"0 = No answer/Not Applicable"</formula>
    </cfRule>
    <cfRule type="cellIs" dxfId="11758" priority="57" operator="equal">
      <formula>"1 = Not present, needs to be developed"</formula>
    </cfRule>
    <cfRule type="cellIs" dxfId="11757" priority="58" operator="equal">
      <formula>"2 = Needs a lot of strengthening"</formula>
    </cfRule>
    <cfRule type="cellIs" dxfId="11756" priority="59" operator="equal">
      <formula>"3 = Needs some strengthening"</formula>
    </cfRule>
    <cfRule type="cellIs" dxfId="11755" priority="60" operator="equal">
      <formula>"4 = Already present, no action needed"</formula>
    </cfRule>
  </conditionalFormatting>
  <conditionalFormatting sqref="F48:F52">
    <cfRule type="cellIs" dxfId="11754" priority="51" operator="equal">
      <formula>"0 = No answer/Not Applicable"</formula>
    </cfRule>
    <cfRule type="cellIs" dxfId="11753" priority="52" operator="equal">
      <formula>"1 = Not present, needs to be developed"</formula>
    </cfRule>
    <cfRule type="cellIs" dxfId="11752" priority="53" operator="equal">
      <formula>"2 = Needs a lot of strengthening"</formula>
    </cfRule>
    <cfRule type="cellIs" dxfId="11751" priority="54" operator="equal">
      <formula>"3 = Needs some strengthening"</formula>
    </cfRule>
    <cfRule type="cellIs" dxfId="11750" priority="55" operator="equal">
      <formula>"4 = Already present, no action needed"</formula>
    </cfRule>
  </conditionalFormatting>
  <conditionalFormatting sqref="H48:H52">
    <cfRule type="cellIs" dxfId="11749" priority="46" operator="equal">
      <formula>"0 = No answer/Not Applicable"</formula>
    </cfRule>
    <cfRule type="cellIs" dxfId="11748" priority="47" operator="equal">
      <formula>"1 = Not present, needs to be developed"</formula>
    </cfRule>
    <cfRule type="cellIs" dxfId="11747" priority="48" operator="equal">
      <formula>"2 = Needs a lot of strengthening"</formula>
    </cfRule>
    <cfRule type="cellIs" dxfId="11746" priority="49" operator="equal">
      <formula>"3 = Needs some strengthening"</formula>
    </cfRule>
    <cfRule type="cellIs" dxfId="11745" priority="50" operator="equal">
      <formula>"4 = Already present, no action needed"</formula>
    </cfRule>
  </conditionalFormatting>
  <conditionalFormatting sqref="F54:F57">
    <cfRule type="cellIs" dxfId="11744" priority="41" operator="equal">
      <formula>"0 = No answer/Not Applicable"</formula>
    </cfRule>
    <cfRule type="cellIs" dxfId="11743" priority="42" operator="equal">
      <formula>"1 = Not present, needs to be developed"</formula>
    </cfRule>
    <cfRule type="cellIs" dxfId="11742" priority="43" operator="equal">
      <formula>"2 = Needs a lot of strengthening"</formula>
    </cfRule>
    <cfRule type="cellIs" dxfId="11741" priority="44" operator="equal">
      <formula>"3 = Needs some strengthening"</formula>
    </cfRule>
    <cfRule type="cellIs" dxfId="11740" priority="45" operator="equal">
      <formula>"4 = Already present, no action needed"</formula>
    </cfRule>
  </conditionalFormatting>
  <conditionalFormatting sqref="H54:H57">
    <cfRule type="cellIs" dxfId="11739" priority="36" operator="equal">
      <formula>"0 = No answer/Not Applicable"</formula>
    </cfRule>
    <cfRule type="cellIs" dxfId="11738" priority="37" operator="equal">
      <formula>"1 = Not present, needs to be developed"</formula>
    </cfRule>
    <cfRule type="cellIs" dxfId="11737" priority="38" operator="equal">
      <formula>"2 = Needs a lot of strengthening"</formula>
    </cfRule>
    <cfRule type="cellIs" dxfId="11736" priority="39" operator="equal">
      <formula>"3 = Needs some strengthening"</formula>
    </cfRule>
    <cfRule type="cellIs" dxfId="11735" priority="40" operator="equal">
      <formula>"4 = Already present, no action needed"</formula>
    </cfRule>
  </conditionalFormatting>
  <conditionalFormatting sqref="F60:F61">
    <cfRule type="cellIs" dxfId="11734" priority="31" operator="equal">
      <formula>"0 = No answer/Not Applicable"</formula>
    </cfRule>
    <cfRule type="cellIs" dxfId="11733" priority="32" operator="equal">
      <formula>"1 = Not present, needs to be developed"</formula>
    </cfRule>
    <cfRule type="cellIs" dxfId="11732" priority="33" operator="equal">
      <formula>"2 = Needs a lot of strengthening"</formula>
    </cfRule>
    <cfRule type="cellIs" dxfId="11731" priority="34" operator="equal">
      <formula>"3 = Needs some strengthening"</formula>
    </cfRule>
    <cfRule type="cellIs" dxfId="11730" priority="35" operator="equal">
      <formula>"4 = Already present, no action needed"</formula>
    </cfRule>
  </conditionalFormatting>
  <conditionalFormatting sqref="H60:H61">
    <cfRule type="cellIs" dxfId="11729" priority="26" operator="equal">
      <formula>"0 = No answer/Not Applicable"</formula>
    </cfRule>
    <cfRule type="cellIs" dxfId="11728" priority="27" operator="equal">
      <formula>"1 = Not present, needs to be developed"</formula>
    </cfRule>
    <cfRule type="cellIs" dxfId="11727" priority="28" operator="equal">
      <formula>"2 = Needs a lot of strengthening"</formula>
    </cfRule>
    <cfRule type="cellIs" dxfId="11726" priority="29" operator="equal">
      <formula>"3 = Needs some strengthening"</formula>
    </cfRule>
    <cfRule type="cellIs" dxfId="11725" priority="30" operator="equal">
      <formula>"4 = Already present, no action needed"</formula>
    </cfRule>
  </conditionalFormatting>
  <conditionalFormatting sqref="F63:F71">
    <cfRule type="cellIs" dxfId="11724" priority="21" operator="equal">
      <formula>"0 = No answer/Not Applicable"</formula>
    </cfRule>
    <cfRule type="cellIs" dxfId="11723" priority="22" operator="equal">
      <formula>"1 = Not present, needs to be developed"</formula>
    </cfRule>
    <cfRule type="cellIs" dxfId="11722" priority="23" operator="equal">
      <formula>"2 = Needs a lot of strengthening"</formula>
    </cfRule>
    <cfRule type="cellIs" dxfId="11721" priority="24" operator="equal">
      <formula>"3 = Needs some strengthening"</formula>
    </cfRule>
    <cfRule type="cellIs" dxfId="11720" priority="25" operator="equal">
      <formula>"4 = Already present, no action needed"</formula>
    </cfRule>
  </conditionalFormatting>
  <conditionalFormatting sqref="H63:H71">
    <cfRule type="cellIs" dxfId="11719" priority="16" operator="equal">
      <formula>"0 = No answer/Not Applicable"</formula>
    </cfRule>
    <cfRule type="cellIs" dxfId="11718" priority="17" operator="equal">
      <formula>"1 = Not present, needs to be developed"</formula>
    </cfRule>
    <cfRule type="cellIs" dxfId="11717" priority="18" operator="equal">
      <formula>"2 = Needs a lot of strengthening"</formula>
    </cfRule>
    <cfRule type="cellIs" dxfId="11716" priority="19" operator="equal">
      <formula>"3 = Needs some strengthening"</formula>
    </cfRule>
    <cfRule type="cellIs" dxfId="11715" priority="20" operator="equal">
      <formula>"4 = Already present, no action needed"</formula>
    </cfRule>
  </conditionalFormatting>
  <conditionalFormatting sqref="H16">
    <cfRule type="cellIs" dxfId="11714" priority="11" operator="equal">
      <formula>"0 = No answer/Not Applicable"</formula>
    </cfRule>
    <cfRule type="cellIs" dxfId="11713" priority="12" operator="equal">
      <formula>"1 = Not present, needs to be developed"</formula>
    </cfRule>
    <cfRule type="cellIs" dxfId="11712" priority="13" operator="equal">
      <formula>"2 = Needs a lot of strengthening"</formula>
    </cfRule>
    <cfRule type="cellIs" dxfId="11711" priority="14" operator="equal">
      <formula>"3 = Needs some strengthening"</formula>
    </cfRule>
    <cfRule type="cellIs" dxfId="11710" priority="15" operator="equal">
      <formula>"4 = Already present, no action needed"</formula>
    </cfRule>
  </conditionalFormatting>
  <conditionalFormatting sqref="H15">
    <cfRule type="cellIs" dxfId="11709" priority="6" operator="equal">
      <formula>"0 = No answer/Not Applicable"</formula>
    </cfRule>
    <cfRule type="cellIs" dxfId="11708" priority="7" operator="equal">
      <formula>"1 = Not present, needs to be developed"</formula>
    </cfRule>
    <cfRule type="cellIs" dxfId="11707" priority="8" operator="equal">
      <formula>"2 = Needs a lot of strengthening"</formula>
    </cfRule>
    <cfRule type="cellIs" dxfId="11706" priority="9" operator="equal">
      <formula>"3 = Needs some strengthening"</formula>
    </cfRule>
    <cfRule type="cellIs" dxfId="11705" priority="10" operator="equal">
      <formula>"4 = Already present, no action needed"</formula>
    </cfRule>
  </conditionalFormatting>
  <conditionalFormatting sqref="F17">
    <cfRule type="cellIs" dxfId="11704" priority="1" operator="equal">
      <formula>"0 = No answer/Not Applicable"</formula>
    </cfRule>
    <cfRule type="cellIs" dxfId="11703" priority="2" operator="equal">
      <formula>"1 = Not present, needs to be developed"</formula>
    </cfRule>
    <cfRule type="cellIs" dxfId="11702" priority="3" operator="equal">
      <formula>"2 = Needs a lot of strengthening"</formula>
    </cfRule>
    <cfRule type="cellIs" dxfId="11701" priority="4" operator="equal">
      <formula>"3 = Needs some strengthening"</formula>
    </cfRule>
    <cfRule type="cellIs" dxfId="11700" priority="5" operator="equal">
      <formula>"4 = Already present, no action needed"</formula>
    </cfRule>
  </conditionalFormatting>
  <dataValidations count="1">
    <dataValidation type="list" allowBlank="1" showInputMessage="1" showErrorMessage="1" sqref="E17:E18 G31:G32 G35:G37 G17:G18 G20:G21 G23:G24 G27:G29 G39 G41 G44:G46 G48:G52 G60:G61 E63:E71 G54:G57 G63:G71 E20:E21 E23:E24 E27:E29 E31:E32 E35:E37 E39 E41 E44:E46 E48:E52 E54:E57 E60:E61">
      <formula1>responses</formula1>
    </dataValidation>
  </dataValidations>
  <pageMargins left="0.7" right="0.7" top="0.75" bottom="0.75" header="0.3" footer="0.3"/>
  <pageSetup orientation="landscape" horizontalDpi="1200" verticalDpi="12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AR166"/>
  <sheetViews>
    <sheetView workbookViewId="0">
      <selection activeCell="C9" sqref="C9"/>
    </sheetView>
  </sheetViews>
  <sheetFormatPr defaultColWidth="8.85546875" defaultRowHeight="14.65" customHeight="1" zeroHeight="1"/>
  <cols>
    <col min="1" max="1" width="4.85546875" style="4" customWidth="1"/>
    <col min="2" max="2" width="9.140625" style="4" customWidth="1"/>
    <col min="3" max="3" width="27.140625" style="4" customWidth="1"/>
    <col min="4" max="4" width="70.140625" style="4" customWidth="1"/>
    <col min="5" max="5" width="26.140625" customWidth="1"/>
    <col min="6" max="6" width="26.140625" hidden="1" customWidth="1"/>
    <col min="7" max="7" width="26.140625" customWidth="1"/>
    <col min="8" max="8" width="26.140625" hidden="1" customWidth="1"/>
    <col min="9" max="9" width="33.140625" customWidth="1"/>
    <col min="10" max="10" width="28.140625" customWidth="1"/>
    <col min="12" max="41" width="8.85546875" style="122"/>
  </cols>
  <sheetData>
    <row r="1" spans="2:43" ht="16.5"/>
    <row r="2" spans="2:43" ht="55.5" customHeight="1">
      <c r="B2" s="243" t="s">
        <v>248</v>
      </c>
      <c r="C2" s="244"/>
      <c r="D2" s="244"/>
      <c r="E2" s="244"/>
      <c r="F2" s="244"/>
      <c r="G2" s="244"/>
      <c r="H2" s="244"/>
      <c r="I2" s="244"/>
      <c r="J2" s="245"/>
    </row>
    <row r="3" spans="2:43" ht="16.5">
      <c r="J3" s="123"/>
    </row>
    <row r="4" spans="2:43" ht="16.5">
      <c r="J4" s="124"/>
    </row>
    <row r="5" spans="2:43" ht="15.75" customHeight="1">
      <c r="B5" s="15" t="s">
        <v>132</v>
      </c>
      <c r="C5" s="16" t="str">
        <f>_xlfn.CONCAT('Évaluation - contexte'!C33&amp;" "&amp;'Évaluation - contexte'!D33)</f>
        <v xml:space="preserve"> </v>
      </c>
      <c r="J5" s="124"/>
    </row>
    <row r="6" spans="2:43" ht="15.75" customHeight="1">
      <c r="B6" s="15" t="s">
        <v>134</v>
      </c>
      <c r="C6" s="16"/>
      <c r="J6" s="124"/>
    </row>
    <row r="7" spans="2:43" ht="16.5">
      <c r="B7" s="15" t="s">
        <v>129</v>
      </c>
      <c r="C7" s="16"/>
      <c r="J7" s="124"/>
    </row>
    <row r="8" spans="2:43" ht="16.5">
      <c r="B8" s="15" t="s">
        <v>130</v>
      </c>
      <c r="C8" s="16"/>
      <c r="J8" s="124"/>
    </row>
    <row r="9" spans="2:43" ht="16.5">
      <c r="B9" s="15" t="s">
        <v>133</v>
      </c>
      <c r="C9" s="16" t="str">
        <f>IF('Évaluation - contexte'!E33&lt;&gt;"",'Évaluation - contexte'!E33,"")</f>
        <v/>
      </c>
      <c r="J9" s="124"/>
    </row>
    <row r="10" spans="2:43" ht="16.5">
      <c r="B10" s="15" t="s">
        <v>131</v>
      </c>
      <c r="C10" s="16"/>
      <c r="J10" s="124"/>
    </row>
    <row r="11" spans="2:43" ht="16.5">
      <c r="J11" s="124"/>
    </row>
    <row r="12" spans="2:43" ht="75.599999999999994" customHeight="1">
      <c r="E12" s="1" t="s">
        <v>222</v>
      </c>
      <c r="F12" s="1"/>
      <c r="G12" s="1" t="s">
        <v>147</v>
      </c>
      <c r="H12" s="1"/>
      <c r="I12" s="1"/>
      <c r="J12" s="124"/>
    </row>
    <row r="13" spans="2:43" ht="121.35" customHeight="1">
      <c r="B13" s="56" t="s">
        <v>0</v>
      </c>
      <c r="C13" s="56" t="s">
        <v>257</v>
      </c>
      <c r="D13" s="56" t="s">
        <v>267</v>
      </c>
      <c r="E13" s="56" t="s">
        <v>258</v>
      </c>
      <c r="F13" s="56"/>
      <c r="G13" s="56" t="s">
        <v>259</v>
      </c>
      <c r="H13" s="56"/>
      <c r="I13" s="56" t="s">
        <v>268</v>
      </c>
      <c r="J13" s="56" t="s">
        <v>127</v>
      </c>
    </row>
    <row r="14" spans="2:43" ht="36" customHeight="1">
      <c r="B14" s="246" t="s">
        <v>197</v>
      </c>
      <c r="C14" s="247"/>
      <c r="D14" s="247"/>
      <c r="E14" s="247"/>
      <c r="F14" s="247"/>
      <c r="G14" s="247"/>
      <c r="H14" s="247"/>
      <c r="I14" s="247"/>
      <c r="J14" s="248"/>
    </row>
    <row r="15" spans="2:43" ht="24" customHeight="1">
      <c r="B15" s="57" t="s">
        <v>107</v>
      </c>
      <c r="C15" s="107" t="s">
        <v>1</v>
      </c>
      <c r="D15" s="58"/>
      <c r="E15" s="59"/>
      <c r="F15" s="59" t="str">
        <f>IF(AND(F16="N/A",F19="N/A",F22="N/A"),"N/A",ROUND(AVERAGE(F16,F19,F22),2))</f>
        <v>N/A</v>
      </c>
      <c r="G15" s="60"/>
      <c r="H15" s="59" t="str">
        <f>IF(AND(H16="N/A",H19="N/A",H22="N/A"),"N/A",ROUND(AVERAGE(H16,H19,H22),2))</f>
        <v>N/A</v>
      </c>
      <c r="I15" s="60"/>
      <c r="J15" s="61"/>
    </row>
    <row r="16" spans="2:43" ht="23.25" customHeight="1">
      <c r="B16" s="62" t="s">
        <v>55</v>
      </c>
      <c r="C16" s="106" t="s">
        <v>249</v>
      </c>
      <c r="D16" s="106"/>
      <c r="E16" s="63" t="s">
        <v>166</v>
      </c>
      <c r="F16" s="63" t="str">
        <f>IF(AND(F17="N/A",F18="N/A"),"N/A",ROUND(AVERAGE(F17:F18),2))</f>
        <v>N/A</v>
      </c>
      <c r="G16" s="63" t="s">
        <v>167</v>
      </c>
      <c r="H16" s="63" t="str">
        <f>IF(AND(H17="N/A",H18="N/A"),"N/A",ROUND(AVERAGE(H17:H18),2))</f>
        <v>N/A</v>
      </c>
      <c r="I16" s="63"/>
      <c r="J16" s="64"/>
      <c r="AQ16" t="s">
        <v>173</v>
      </c>
    </row>
    <row r="17" spans="2:44" ht="126.75" customHeight="1">
      <c r="B17" s="32" t="s">
        <v>53</v>
      </c>
      <c r="C17" s="33" t="s">
        <v>153</v>
      </c>
      <c r="D17" s="42" t="s">
        <v>272</v>
      </c>
      <c r="E17" s="90"/>
      <c r="F17" s="112" t="str">
        <f>IF(E17="0-Not aplicable","N/A",IF(E17="1-Emerging/Ad hoc",1,IF(E17="2-Repeatable",2,IF(E17="3-Defined",3,IF(E17="4-Managed",4,IF(E17="5-Optimized",5,"N/A"))))))</f>
        <v>N/A</v>
      </c>
      <c r="G17" s="90"/>
      <c r="H17" s="34" t="str">
        <f>IF(G17="0-Not aplicable","N/A",IF(G17="1-Emerging/Ad hoc",1,IF(G17="2-Repeatable",2,IF(G17="3-Defined",3,IF(G17="4-Managed",4,IF(G17="5-Optimized",5,"N/A"))))))</f>
        <v>N/A</v>
      </c>
      <c r="I17" s="34"/>
      <c r="J17" s="35"/>
      <c r="AP17">
        <v>1</v>
      </c>
      <c r="AQ17" t="str">
        <f>F15</f>
        <v>N/A</v>
      </c>
      <c r="AR17" t="s">
        <v>194</v>
      </c>
    </row>
    <row r="18" spans="2:44" ht="93" customHeight="1">
      <c r="B18" s="32" t="s">
        <v>54</v>
      </c>
      <c r="C18" s="33" t="s">
        <v>152</v>
      </c>
      <c r="D18" s="42" t="s">
        <v>250</v>
      </c>
      <c r="E18" s="90"/>
      <c r="F18" s="112" t="str">
        <f>IF(E18="0-Not aplicable","N/A",IF(E18="1-Emerging/Ad hoc",1,IF(E18="2-Repeatable",2,IF(E18="3-Defined",3,IF(E18="4-Managed",4,IF(E18="5-Optimized",5,"N/A"))))))</f>
        <v>N/A</v>
      </c>
      <c r="G18" s="90"/>
      <c r="H18" s="34" t="str">
        <f>IF(G18="0-Not aplicable","N/A",IF(G18="1-Emerging/Ad hoc",1,IF(G18="2-Repeatable",2,IF(G18="3-Defined",3,IF(G18="4-Managed",4,IF(G18="5-Optimized",5,"N/A"))))))</f>
        <v>N/A</v>
      </c>
      <c r="I18" s="34"/>
      <c r="J18" s="35"/>
      <c r="AP18">
        <v>2</v>
      </c>
      <c r="AQ18" t="str">
        <f>F25</f>
        <v>N/A</v>
      </c>
      <c r="AR18" t="s">
        <v>169</v>
      </c>
    </row>
    <row r="19" spans="2:44" ht="23.25" customHeight="1">
      <c r="B19" s="62" t="s">
        <v>57</v>
      </c>
      <c r="C19" s="242" t="s">
        <v>205</v>
      </c>
      <c r="D19" s="242"/>
      <c r="E19" s="72"/>
      <c r="F19" s="106" t="str">
        <f>IF(AND(F20="N/A",F21="N/A"),"N/A",ROUND(AVERAGE(F20:F21),2))</f>
        <v>N/A</v>
      </c>
      <c r="G19" s="72"/>
      <c r="H19" s="106" t="str">
        <f>IF(AND(H20="N/A",H21="N/A"),"N/A",ROUND(AVERAGE(H20:H21),2))</f>
        <v>N/A</v>
      </c>
      <c r="I19" s="72"/>
      <c r="J19" s="73"/>
      <c r="AP19">
        <v>3</v>
      </c>
      <c r="AQ19" t="str">
        <f>F33</f>
        <v>N/A</v>
      </c>
      <c r="AR19" t="s">
        <v>170</v>
      </c>
    </row>
    <row r="20" spans="2:44" ht="108.75" customHeight="1">
      <c r="B20" s="32" t="s">
        <v>58</v>
      </c>
      <c r="C20" s="33" t="s">
        <v>151</v>
      </c>
      <c r="D20" s="42" t="s">
        <v>148</v>
      </c>
      <c r="E20" s="90"/>
      <c r="F20" s="112" t="str">
        <f>IF(E20="0-Not aplicable","N/A",IF(E20="1-Emerging/Ad hoc",1,IF(E20="2-Repeatable",2,IF(E20="3-Defined",3,IF(E20="4-Managed",4,IF(E20="5-Optimized",5,"N/A"))))))</f>
        <v>N/A</v>
      </c>
      <c r="G20" s="90"/>
      <c r="H20" s="34" t="str">
        <f>IF(G20="0-Not aplicable","N/A",IF(G20="1-Emerging/Ad hoc",1,IF(G20="2-Repeatable",2,IF(G20="3-Defined",3,IF(G20="4-Managed",4,IF(G20="5-Optimized",5,"N/A"))))))</f>
        <v>N/A</v>
      </c>
      <c r="I20" s="34"/>
      <c r="J20" s="35"/>
      <c r="AP20">
        <v>4</v>
      </c>
      <c r="AQ20" t="str">
        <f>F42</f>
        <v>N/A</v>
      </c>
      <c r="AR20" t="s">
        <v>171</v>
      </c>
    </row>
    <row r="21" spans="2:44" ht="105.75" customHeight="1">
      <c r="B21" s="32" t="s">
        <v>59</v>
      </c>
      <c r="C21" s="33" t="s">
        <v>5</v>
      </c>
      <c r="D21" s="42" t="s">
        <v>217</v>
      </c>
      <c r="E21" s="90"/>
      <c r="F21" s="112" t="str">
        <f>IF(E21="0-Not aplicable","N/A",IF(E21="1-Emerging/Ad hoc",1,IF(E21="2-Repeatable",2,IF(E21="3-Defined",3,IF(E21="4-Managed",4,IF(E21="5-Optimized",5,"N/A"))))))</f>
        <v>N/A</v>
      </c>
      <c r="G21" s="90"/>
      <c r="H21" s="34" t="str">
        <f>IF(G21="0-Not aplicable","N/A",IF(G21="1-Emerging/Ad hoc",1,IF(G21="2-Repeatable",2,IF(G21="3-Defined",3,IF(G21="4-Managed",4,IF(G21="5-Optimized",5,"N/A"))))))</f>
        <v>N/A</v>
      </c>
      <c r="I21" s="34"/>
      <c r="J21" s="35"/>
      <c r="AP21">
        <v>5</v>
      </c>
      <c r="AQ21" t="str">
        <f>F58</f>
        <v>N/A</v>
      </c>
      <c r="AR21" t="s">
        <v>172</v>
      </c>
    </row>
    <row r="22" spans="2:44" ht="23.25" customHeight="1">
      <c r="B22" s="62" t="s">
        <v>60</v>
      </c>
      <c r="C22" s="242" t="s">
        <v>237</v>
      </c>
      <c r="D22" s="242"/>
      <c r="E22" s="72"/>
      <c r="F22" s="106" t="str">
        <f>IF(AND(F23="N/A",F24="N/A"),"N/A",ROUND(AVERAGE(F23:F24),2))</f>
        <v>N/A</v>
      </c>
      <c r="G22" s="72"/>
      <c r="H22" s="106" t="str">
        <f>IF(AND(H23="N/A",H24="N/A"),"N/A",ROUND(AVERAGE(H23:H24),2))</f>
        <v>N/A</v>
      </c>
      <c r="I22" s="72"/>
      <c r="J22" s="73"/>
    </row>
    <row r="23" spans="2:44" ht="124.5" customHeight="1">
      <c r="B23" s="32" t="s">
        <v>61</v>
      </c>
      <c r="C23" s="33" t="s">
        <v>7</v>
      </c>
      <c r="D23" s="43" t="s">
        <v>108</v>
      </c>
      <c r="E23" s="90"/>
      <c r="F23" s="112" t="str">
        <f>IF(E23="0-Not aplicable","N/A",IF(E23="1-Emerging/Ad hoc",1,IF(E23="2-Repeatable",2,IF(E23="3-Defined",3,IF(E23="4-Managed",4,IF(E23="5-Optimized",5,"N/A"))))))</f>
        <v>N/A</v>
      </c>
      <c r="G23" s="90"/>
      <c r="H23" s="34" t="str">
        <f>IF(G23="0-Not aplicable","N/A",IF(G23="1-Emerging/Ad hoc",1,IF(G23="2-Repeatable",2,IF(G23="3-Defined",3,IF(G23="4-Managed",4,IF(G23="5-Optimized",5,"N/A"))))))</f>
        <v>N/A</v>
      </c>
      <c r="I23" s="34"/>
      <c r="J23" s="35"/>
      <c r="AQ23" t="s">
        <v>174</v>
      </c>
    </row>
    <row r="24" spans="2:44" ht="41.25" customHeight="1">
      <c r="B24" s="32" t="s">
        <v>62</v>
      </c>
      <c r="C24" s="33" t="s">
        <v>8</v>
      </c>
      <c r="D24" s="44" t="s">
        <v>149</v>
      </c>
      <c r="E24" s="90"/>
      <c r="F24" s="112" t="str">
        <f>IF(E24="0-Not aplicable","N/A",IF(E24="1-Emerging/Ad hoc",1,IF(E24="2-Repeatable",2,IF(E24="3-Defined",3,IF(E24="4-Managed",4,IF(E24="5-Optimized",5,"N/A"))))))</f>
        <v>N/A</v>
      </c>
      <c r="G24" s="90"/>
      <c r="H24" s="34" t="str">
        <f>IF(G24="0-Not aplicable","N/A",IF(G24="1-Emerging/Ad hoc",1,IF(G24="2-Repeatable",2,IF(G24="3-Defined",3,IF(G24="4-Managed",4,IF(G24="5-Optimized",5,"N/A"))))))</f>
        <v>N/A</v>
      </c>
      <c r="I24" s="34"/>
      <c r="J24" s="35"/>
      <c r="AP24">
        <v>1</v>
      </c>
      <c r="AQ24" t="str">
        <f>H15</f>
        <v>N/A</v>
      </c>
      <c r="AR24" t="s">
        <v>168</v>
      </c>
    </row>
    <row r="25" spans="2:44" ht="23.25" customHeight="1">
      <c r="B25" s="57" t="s">
        <v>56</v>
      </c>
      <c r="C25" s="249" t="s">
        <v>199</v>
      </c>
      <c r="D25" s="249"/>
      <c r="E25" s="76"/>
      <c r="F25" s="107" t="str">
        <f>IF(AND(F26="N/A",F30="N/A"),"N/A",ROUND(AVERAGE(F26,F30),2))</f>
        <v>N/A</v>
      </c>
      <c r="G25" s="76"/>
      <c r="H25" s="107" t="str">
        <f>IF(AND(H26="N/A",H30="N/A"),"N/A",ROUND(AVERAGE(H26,H30),2))</f>
        <v>N/A</v>
      </c>
      <c r="I25" s="76"/>
      <c r="J25" s="77"/>
      <c r="AP25">
        <v>2</v>
      </c>
      <c r="AQ25" t="str">
        <f>H25</f>
        <v>N/A</v>
      </c>
      <c r="AR25" t="s">
        <v>169</v>
      </c>
    </row>
    <row r="26" spans="2:44" ht="23.25" customHeight="1">
      <c r="B26" s="62" t="s">
        <v>109</v>
      </c>
      <c r="C26" s="242" t="s">
        <v>207</v>
      </c>
      <c r="D26" s="242"/>
      <c r="E26" s="72"/>
      <c r="F26" s="106" t="str">
        <f>IF(AND(F27="N/A",F28="N/A",F29="N/A"),"N/A",ROUND(AVERAGE(F27:F29),2))</f>
        <v>N/A</v>
      </c>
      <c r="G26" s="72"/>
      <c r="H26" s="106" t="str">
        <f>IF(AND(H27="N/A",H28="N/A",H29="N/A"),"N/A",ROUND(AVERAGE(H27:H29),2))</f>
        <v>N/A</v>
      </c>
      <c r="I26" s="72"/>
      <c r="J26" s="73"/>
      <c r="AP26">
        <v>3</v>
      </c>
      <c r="AQ26" t="str">
        <f>H33</f>
        <v>N/A</v>
      </c>
      <c r="AR26" t="s">
        <v>170</v>
      </c>
    </row>
    <row r="27" spans="2:44" ht="54" customHeight="1">
      <c r="B27" s="32" t="s">
        <v>63</v>
      </c>
      <c r="C27" s="33" t="s">
        <v>238</v>
      </c>
      <c r="D27" s="43" t="s">
        <v>110</v>
      </c>
      <c r="E27" s="90"/>
      <c r="F27" s="112" t="str">
        <f>IF(E27="0-Not aplicable","N/A",IF(E27="1-Emerging/Ad hoc",1,IF(E27="2-Repeatable",2,IF(E27="3-Defined",3,IF(E27="4-Managed",4,IF(E27="5-Optimized",5,"N/A"))))))</f>
        <v>N/A</v>
      </c>
      <c r="G27" s="90"/>
      <c r="H27" s="34" t="str">
        <f>IF(G27="0-Not aplicable","N/A",IF(G27="1-Emerging/Ad hoc",1,IF(G27="2-Repeatable",2,IF(G27="3-Defined",3,IF(G27="4-Managed",4,IF(G27="5-Optimized",5,"N/A"))))))</f>
        <v>N/A</v>
      </c>
      <c r="I27" s="34"/>
      <c r="J27" s="35"/>
      <c r="AP27">
        <v>4</v>
      </c>
      <c r="AQ27" t="str">
        <f>H42</f>
        <v>N/A</v>
      </c>
      <c r="AR27" t="s">
        <v>171</v>
      </c>
    </row>
    <row r="28" spans="2:44" ht="72" customHeight="1">
      <c r="B28" s="32" t="s">
        <v>64</v>
      </c>
      <c r="C28" s="33" t="s">
        <v>11</v>
      </c>
      <c r="D28" s="43" t="s">
        <v>111</v>
      </c>
      <c r="E28" s="90"/>
      <c r="F28" s="112" t="str">
        <f>IF(E28="0-Not aplicable","N/A",IF(E28="1-Emerging/Ad hoc",1,IF(E28="2-Repeatable",2,IF(E28="3-Defined",3,IF(E28="4-Managed",4,IF(E28="5-Optimized",5,"N/A"))))))</f>
        <v>N/A</v>
      </c>
      <c r="G28" s="90"/>
      <c r="H28" s="34" t="str">
        <f>IF(G28="0-Not aplicable","N/A",IF(G28="1-Emerging/Ad hoc",1,IF(G28="2-Repeatable",2,IF(G28="3-Defined",3,IF(G28="4-Managed",4,IF(G28="5-Optimized",5,"N/A"))))))</f>
        <v>N/A</v>
      </c>
      <c r="I28" s="34"/>
      <c r="J28" s="35"/>
      <c r="AP28">
        <v>5</v>
      </c>
      <c r="AQ28" t="str">
        <f>H58</f>
        <v>N/A</v>
      </c>
      <c r="AR28" t="s">
        <v>172</v>
      </c>
    </row>
    <row r="29" spans="2:44" ht="44.25" customHeight="1">
      <c r="B29" s="32" t="s">
        <v>65</v>
      </c>
      <c r="C29" s="33" t="s">
        <v>12</v>
      </c>
      <c r="D29" s="43" t="s">
        <v>112</v>
      </c>
      <c r="E29" s="90"/>
      <c r="F29" s="112" t="str">
        <f>IF(E29="0-Not aplicable","N/A",IF(E29="1-Emerging/Ad hoc",1,IF(E29="2-Repeatable",2,IF(E29="3-Defined",3,IF(E29="4-Managed",4,IF(E29="5-Optimized",5,"N/A"))))))</f>
        <v>N/A</v>
      </c>
      <c r="G29" s="90"/>
      <c r="H29" s="34" t="str">
        <f>IF(G29="0-Not aplicable","N/A",IF(G29="1-Emerging/Ad hoc",1,IF(G29="2-Repeatable",2,IF(G29="3-Defined",3,IF(G29="4-Managed",4,IF(G29="5-Optimized",5,"N/A"))))))</f>
        <v>N/A</v>
      </c>
      <c r="I29" s="34"/>
      <c r="J29" s="35"/>
    </row>
    <row r="30" spans="2:44" ht="23.25" customHeight="1">
      <c r="B30" s="62" t="s">
        <v>66</v>
      </c>
      <c r="C30" s="242" t="s">
        <v>208</v>
      </c>
      <c r="D30" s="242"/>
      <c r="E30" s="72"/>
      <c r="F30" s="106" t="str">
        <f>IF(AND(F31="N/A",F32="N/A"),"N/A",ROUND(AVERAGE(F31:F32),2))</f>
        <v>N/A</v>
      </c>
      <c r="G30" s="72"/>
      <c r="H30" s="106" t="str">
        <f>IF(AND(H31="N/A",H32="N/A"),"N/A",ROUND(AVERAGE(H31:H32),2))</f>
        <v>N/A</v>
      </c>
      <c r="I30" s="72"/>
      <c r="J30" s="73"/>
    </row>
    <row r="31" spans="2:44" ht="131.25" customHeight="1">
      <c r="B31" s="32" t="s">
        <v>67</v>
      </c>
      <c r="C31" s="33" t="s">
        <v>14</v>
      </c>
      <c r="D31" s="43" t="s">
        <v>239</v>
      </c>
      <c r="E31" s="90"/>
      <c r="F31" s="112" t="str">
        <f>IF(E31="0-Not aplicable","N/A",IF(E31="1-Emerging/Ad hoc",1,IF(E31="2-Repeatable",2,IF(E31="3-Defined",3,IF(E31="4-Managed",4,IF(E31="5-Optimized",5,"N/A"))))))</f>
        <v>N/A</v>
      </c>
      <c r="G31" s="90"/>
      <c r="H31" s="34" t="str">
        <f>IF(G31="0-Not aplicable","N/A",IF(G31="1-Emerging/Ad hoc",1,IF(G31="2-Repeatable",2,IF(G31="3-Defined",3,IF(G31="4-Managed",4,IF(G31="5-Optimized",5,"N/A"))))))</f>
        <v>N/A</v>
      </c>
      <c r="I31" s="34"/>
      <c r="J31" s="35"/>
      <c r="AQ31" t="s">
        <v>188</v>
      </c>
    </row>
    <row r="32" spans="2:44" ht="75" customHeight="1">
      <c r="B32" s="32" t="s">
        <v>68</v>
      </c>
      <c r="C32" s="33" t="s">
        <v>15</v>
      </c>
      <c r="D32" s="43" t="s">
        <v>113</v>
      </c>
      <c r="E32" s="90"/>
      <c r="F32" s="112" t="str">
        <f>IF(E32="0-Not aplicable","N/A",IF(E32="1-Emerging/Ad hoc",1,IF(E32="2-Repeatable",2,IF(E32="3-Defined",3,IF(E32="4-Managed",4,IF(E32="5-Optimized",5,"N/A"))))))</f>
        <v>N/A</v>
      </c>
      <c r="G32" s="90"/>
      <c r="H32" s="34" t="str">
        <f>IF(G32="0-Not aplicable","N/A",IF(G32="1-Emerging/Ad hoc",1,IF(G32="2-Repeatable",2,IF(G32="3-Defined",3,IF(G32="4-Managed",4,IF(G32="5-Optimized",5,"N/A"))))))</f>
        <v>N/A</v>
      </c>
      <c r="I32" s="34"/>
      <c r="J32" s="35"/>
      <c r="AP32">
        <v>1</v>
      </c>
      <c r="AQ32" t="str">
        <f>F16</f>
        <v>N/A</v>
      </c>
      <c r="AR32" t="s">
        <v>175</v>
      </c>
    </row>
    <row r="33" spans="2:44" ht="23.25" customHeight="1">
      <c r="B33" s="57" t="s">
        <v>69</v>
      </c>
      <c r="C33" s="249" t="s">
        <v>240</v>
      </c>
      <c r="D33" s="249"/>
      <c r="E33" s="76"/>
      <c r="F33" s="107" t="str">
        <f>IF(AND(F34="N/A",F38="N/A",F40="N/A"),"N/A",ROUND(AVERAGE(F34,F38,F40),2))</f>
        <v>N/A</v>
      </c>
      <c r="G33" s="76"/>
      <c r="H33" s="107" t="str">
        <f>IF(AND(H34="N/A",H38="N/A",H40="N/A"),"N/A",ROUND(AVERAGE(H34,H38,H40),2))</f>
        <v>N/A</v>
      </c>
      <c r="I33" s="76"/>
      <c r="J33" s="77"/>
      <c r="AP33">
        <v>2</v>
      </c>
      <c r="AQ33" t="str">
        <f>F19</f>
        <v>N/A</v>
      </c>
      <c r="AR33" t="s">
        <v>176</v>
      </c>
    </row>
    <row r="34" spans="2:44" ht="23.25" customHeight="1">
      <c r="B34" s="62" t="s">
        <v>70</v>
      </c>
      <c r="C34" s="242" t="s">
        <v>209</v>
      </c>
      <c r="D34" s="242"/>
      <c r="E34" s="72"/>
      <c r="F34" s="106" t="str">
        <f>IF(AND(F35="N/A",F36="N/A",F37="N/A"),"N/A",ROUND(AVERAGE(F35:F37),2))</f>
        <v>N/A</v>
      </c>
      <c r="G34" s="72"/>
      <c r="H34" s="106" t="str">
        <f>IF(AND(H35="N/A",H36="N/A",H37="N/A"),"N/A",ROUND(AVERAGE(H35:H37),2))</f>
        <v>N/A</v>
      </c>
      <c r="I34" s="72"/>
      <c r="J34" s="73"/>
      <c r="AP34">
        <v>3</v>
      </c>
      <c r="AQ34" t="str">
        <f>F22</f>
        <v>N/A</v>
      </c>
      <c r="AR34" t="s">
        <v>178</v>
      </c>
    </row>
    <row r="35" spans="2:44" ht="52.5" customHeight="1">
      <c r="B35" s="32" t="s">
        <v>76</v>
      </c>
      <c r="C35" s="33" t="s">
        <v>17</v>
      </c>
      <c r="D35" s="45" t="s">
        <v>241</v>
      </c>
      <c r="E35" s="90"/>
      <c r="F35" s="112" t="str">
        <f>IF(E35="0-Not aplicable","N/A",IF(E35="1-Emerging/Ad hoc",1,IF(E35="2-Repeatable",2,IF(E35="3-Defined",3,IF(E35="4-Managed",4,IF(E35="5-Optimized",5,"N/A"))))))</f>
        <v>N/A</v>
      </c>
      <c r="G35" s="90"/>
      <c r="H35" s="34" t="str">
        <f>IF(G35="0-Not aplicable","N/A",IF(G35="1-Emerging/Ad hoc",1,IF(G35="2-Repeatable",2,IF(G35="3-Defined",3,IF(G35="4-Managed",4,IF(G35="5-Optimized",5,"N/A"))))))</f>
        <v>N/A</v>
      </c>
      <c r="I35" s="34"/>
      <c r="J35" s="35"/>
      <c r="AP35">
        <v>4</v>
      </c>
      <c r="AQ35" t="str">
        <f>F26</f>
        <v>N/A</v>
      </c>
      <c r="AR35" t="s">
        <v>177</v>
      </c>
    </row>
    <row r="36" spans="2:44" ht="39.75" customHeight="1">
      <c r="B36" s="32" t="s">
        <v>77</v>
      </c>
      <c r="C36" s="33" t="s">
        <v>18</v>
      </c>
      <c r="D36" s="44" t="s">
        <v>218</v>
      </c>
      <c r="E36" s="90"/>
      <c r="F36" s="112" t="str">
        <f>IF(E36="0-Not aplicable","N/A",IF(E36="1-Emerging/Ad hoc",1,IF(E36="2-Repeatable",2,IF(E36="3-Defined",3,IF(E36="4-Managed",4,IF(E36="5-Optimized",5,"N/A"))))))</f>
        <v>N/A</v>
      </c>
      <c r="G36" s="90"/>
      <c r="H36" s="34" t="str">
        <f>IF(G36="0-Not aplicable","N/A",IF(G36="1-Emerging/Ad hoc",1,IF(G36="2-Repeatable",2,IF(G36="3-Defined",3,IF(G36="4-Managed",4,IF(G36="5-Optimized",5,"N/A"))))))</f>
        <v>N/A</v>
      </c>
      <c r="I36" s="34"/>
      <c r="J36" s="35"/>
      <c r="AP36">
        <v>5</v>
      </c>
      <c r="AQ36" t="str">
        <f>F30</f>
        <v>N/A</v>
      </c>
      <c r="AR36" t="s">
        <v>179</v>
      </c>
    </row>
    <row r="37" spans="2:44" ht="96.75" customHeight="1">
      <c r="B37" s="32" t="s">
        <v>78</v>
      </c>
      <c r="C37" s="33" t="s">
        <v>155</v>
      </c>
      <c r="D37" s="42" t="s">
        <v>245</v>
      </c>
      <c r="E37" s="90"/>
      <c r="F37" s="112" t="str">
        <f>IF(E37="0-Not aplicable","N/A",IF(E37="1-Emerging/Ad hoc",1,IF(E37="2-Repeatable",2,IF(E37="3-Defined",3,IF(E37="4-Managed",4,IF(E37="5-Optimized",5,"N/A"))))))</f>
        <v>N/A</v>
      </c>
      <c r="G37" s="90"/>
      <c r="H37" s="34" t="str">
        <f>IF(G37="0-Not aplicable","N/A",IF(G37="1-Emerging/Ad hoc",1,IF(G37="2-Repeatable",2,IF(G37="3-Defined",3,IF(G37="4-Managed",4,IF(G37="5-Optimized",5,"N/A"))))))</f>
        <v>N/A</v>
      </c>
      <c r="I37" s="34"/>
      <c r="J37" s="35"/>
      <c r="AP37">
        <v>6</v>
      </c>
      <c r="AQ37" t="str">
        <f>F34</f>
        <v>N/A</v>
      </c>
      <c r="AR37" t="s">
        <v>180</v>
      </c>
    </row>
    <row r="38" spans="2:44" ht="22.5" customHeight="1">
      <c r="B38" s="62" t="s">
        <v>71</v>
      </c>
      <c r="C38" s="242" t="s">
        <v>210</v>
      </c>
      <c r="D38" s="242"/>
      <c r="E38" s="72"/>
      <c r="F38" s="106" t="str">
        <f>F39</f>
        <v>N/A</v>
      </c>
      <c r="G38" s="72"/>
      <c r="H38" s="106" t="str">
        <f>H39</f>
        <v>N/A</v>
      </c>
      <c r="I38" s="72"/>
      <c r="J38" s="73"/>
      <c r="AP38">
        <v>7</v>
      </c>
      <c r="AQ38" t="str">
        <f>F38</f>
        <v>N/A</v>
      </c>
      <c r="AR38" t="s">
        <v>181</v>
      </c>
    </row>
    <row r="39" spans="2:44" ht="47.25" customHeight="1">
      <c r="B39" s="32" t="s">
        <v>72</v>
      </c>
      <c r="C39" s="33" t="s">
        <v>256</v>
      </c>
      <c r="D39" s="43" t="s">
        <v>156</v>
      </c>
      <c r="E39" s="90"/>
      <c r="F39" s="112" t="str">
        <f>IF(E39="0-Not aplicable","N/A",IF(E39="1-Emerging/Ad hoc",1,IF(E39="2-Repeatable",2,IF(E39="3-Defined",3,IF(E39="4-Managed",4,IF(E39="5-Optimized",5,"N/A"))))))</f>
        <v>N/A</v>
      </c>
      <c r="G39" s="90"/>
      <c r="H39" s="34" t="str">
        <f>IF(G39="0-Not aplicable","N/A",IF(G39="1-Emerging/Ad hoc",1,IF(G39="2-Repeatable",2,IF(G39="3-Defined",3,IF(G39="4-Managed",4,IF(G39="5-Optimized",5,"N/A"))))))</f>
        <v>N/A</v>
      </c>
      <c r="I39" s="34"/>
      <c r="J39" s="35"/>
      <c r="AP39">
        <v>8</v>
      </c>
      <c r="AQ39" t="str">
        <f>F40</f>
        <v>N/A</v>
      </c>
      <c r="AR39" t="s">
        <v>182</v>
      </c>
    </row>
    <row r="40" spans="2:44" ht="23.25" customHeight="1">
      <c r="B40" s="62" t="s">
        <v>73</v>
      </c>
      <c r="C40" s="242" t="s">
        <v>21</v>
      </c>
      <c r="D40" s="242"/>
      <c r="E40" s="72"/>
      <c r="F40" s="106" t="str">
        <f>F41</f>
        <v>N/A</v>
      </c>
      <c r="G40" s="72"/>
      <c r="H40" s="106" t="str">
        <f>H41</f>
        <v>N/A</v>
      </c>
      <c r="I40" s="72"/>
      <c r="J40" s="73"/>
      <c r="AP40">
        <v>9</v>
      </c>
      <c r="AQ40" t="str">
        <f>F43</f>
        <v>N/A</v>
      </c>
      <c r="AR40" t="s">
        <v>183</v>
      </c>
    </row>
    <row r="41" spans="2:44" ht="81.75" customHeight="1">
      <c r="B41" s="32" t="s">
        <v>74</v>
      </c>
      <c r="C41" s="33" t="s">
        <v>22</v>
      </c>
      <c r="D41" s="43" t="s">
        <v>242</v>
      </c>
      <c r="E41" s="90"/>
      <c r="F41" s="112" t="str">
        <f>IF(E41="0-Not aplicable","N/A",IF(E41="1-Emerging/Ad hoc",1,IF(E41="2-Repeatable",2,IF(E41="3-Defined",3,IF(E41="4-Managed",4,IF(E41="5-Optimized",5,"N/A"))))))</f>
        <v>N/A</v>
      </c>
      <c r="G41" s="90"/>
      <c r="H41" s="34" t="str">
        <f>IF(G41="0-Not aplicable","N/A",IF(G41="1-Emerging/Ad hoc",1,IF(G41="2-Repeatable",2,IF(G41="3-Defined",3,IF(G41="4-Managed",4,IF(G41="5-Optimized",5,"N/A"))))))</f>
        <v>N/A</v>
      </c>
      <c r="I41" s="34"/>
      <c r="J41" s="35"/>
      <c r="AP41">
        <v>10</v>
      </c>
      <c r="AQ41" t="str">
        <f>F47</f>
        <v>N/A</v>
      </c>
      <c r="AR41" t="s">
        <v>184</v>
      </c>
    </row>
    <row r="42" spans="2:44" ht="23.25" customHeight="1">
      <c r="B42" s="57" t="s">
        <v>75</v>
      </c>
      <c r="C42" s="249" t="s">
        <v>201</v>
      </c>
      <c r="D42" s="249"/>
      <c r="E42" s="76"/>
      <c r="F42" s="107" t="str">
        <f>IF(AND(F43="N/A",F47="N/A",F53="N/A"),"N/A",ROUND(AVERAGE(F43,F47,F53),2))</f>
        <v>N/A</v>
      </c>
      <c r="G42" s="76"/>
      <c r="H42" s="107" t="str">
        <f>IF(AND(H43="N/A",H47="N/A",H53="N/A"),"N/A",ROUND(AVERAGE(H43,H47,H53),2))</f>
        <v>N/A</v>
      </c>
      <c r="I42" s="76"/>
      <c r="J42" s="77"/>
      <c r="AP42">
        <v>11</v>
      </c>
      <c r="AQ42" t="str">
        <f>F53</f>
        <v>N/A</v>
      </c>
      <c r="AR42" t="s">
        <v>185</v>
      </c>
    </row>
    <row r="43" spans="2:44" ht="23.25" customHeight="1">
      <c r="B43" s="65" t="s">
        <v>79</v>
      </c>
      <c r="C43" s="242" t="s">
        <v>211</v>
      </c>
      <c r="D43" s="242"/>
      <c r="E43" s="74"/>
      <c r="F43" s="70" t="str">
        <f>IF(AND(F44="N/A",F45="N/A",F46="N/A"),"N/A",ROUND(AVERAGE(F44:F46),2))</f>
        <v>N/A</v>
      </c>
      <c r="G43" s="74"/>
      <c r="H43" s="70" t="str">
        <f>IF(AND(H44="N/A",H45="N/A",H46="N/A"),"N/A",ROUND(AVERAGE(H44:H46),2))</f>
        <v>N/A</v>
      </c>
      <c r="I43" s="74"/>
      <c r="J43" s="75"/>
      <c r="AP43">
        <v>12</v>
      </c>
      <c r="AQ43" t="str">
        <f>F59</f>
        <v>N/A</v>
      </c>
      <c r="AR43" t="s">
        <v>186</v>
      </c>
    </row>
    <row r="44" spans="2:44" ht="53.25" customHeight="1">
      <c r="B44" s="32" t="s">
        <v>95</v>
      </c>
      <c r="C44" s="33" t="s">
        <v>25</v>
      </c>
      <c r="D44" s="43" t="s">
        <v>157</v>
      </c>
      <c r="E44" s="90"/>
      <c r="F44" s="112" t="str">
        <f>IF(E44="0-Not aplicable","N/A",IF(E44="1-Emerging/Ad hoc",1,IF(E44="2-Repeatable",2,IF(E44="3-Defined",3,IF(E44="4-Managed",4,IF(E44="5-Optimized",5,"N/A"))))))</f>
        <v>N/A</v>
      </c>
      <c r="G44" s="90"/>
      <c r="H44" s="34" t="str">
        <f>IF(G44="0-Not aplicable","N/A",IF(G44="1-Emerging/Ad hoc",1,IF(G44="2-Repeatable",2,IF(G44="3-Defined",3,IF(G44="4-Managed",4,IF(G44="5-Optimized",5,"N/A"))))))</f>
        <v>N/A</v>
      </c>
      <c r="I44" s="34"/>
      <c r="J44" s="35"/>
      <c r="AP44">
        <v>13</v>
      </c>
      <c r="AQ44" t="str">
        <f>F62</f>
        <v>N/A</v>
      </c>
      <c r="AR44" t="s">
        <v>187</v>
      </c>
    </row>
    <row r="45" spans="2:44" ht="54" customHeight="1">
      <c r="B45" s="32" t="s">
        <v>96</v>
      </c>
      <c r="C45" s="33" t="s">
        <v>163</v>
      </c>
      <c r="D45" s="44" t="s">
        <v>251</v>
      </c>
      <c r="E45" s="90"/>
      <c r="F45" s="112" t="str">
        <f>IF(E45="0-Not aplicable","N/A",IF(E45="1-Emerging/Ad hoc",1,IF(E45="2-Repeatable",2,IF(E45="3-Defined",3,IF(E45="4-Managed",4,IF(E45="5-Optimized",5,"N/A"))))))</f>
        <v>N/A</v>
      </c>
      <c r="G45" s="90"/>
      <c r="H45" s="34" t="str">
        <f>IF(G45="0-Not aplicable","N/A",IF(G45="1-Emerging/Ad hoc",1,IF(G45="2-Repeatable",2,IF(G45="3-Defined",3,IF(G45="4-Managed",4,IF(G45="5-Optimized",5,"N/A"))))))</f>
        <v>N/A</v>
      </c>
      <c r="I45" s="34"/>
      <c r="J45" s="35"/>
    </row>
    <row r="46" spans="2:44" ht="92.25" customHeight="1">
      <c r="B46" s="32" t="s">
        <v>97</v>
      </c>
      <c r="C46" s="33" t="s">
        <v>27</v>
      </c>
      <c r="D46" s="43" t="s">
        <v>252</v>
      </c>
      <c r="E46" s="90"/>
      <c r="F46" s="112" t="str">
        <f>IF(E46="0-Not aplicable","N/A",IF(E46="1-Emerging/Ad hoc",1,IF(E46="2-Repeatable",2,IF(E46="3-Defined",3,IF(E46="4-Managed",4,IF(E46="5-Optimized",5,"N/A"))))))</f>
        <v>N/A</v>
      </c>
      <c r="G46" s="90"/>
      <c r="H46" s="34" t="str">
        <f>IF(G46="0-Not aplicable","N/A",IF(G46="1-Emerging/Ad hoc",1,IF(G46="2-Repeatable",2,IF(G46="3-Defined",3,IF(G46="4-Managed",4,IF(G46="5-Optimized",5,"N/A"))))))</f>
        <v>N/A</v>
      </c>
      <c r="I46" s="34"/>
      <c r="J46" s="35"/>
      <c r="AQ46" t="s">
        <v>189</v>
      </c>
    </row>
    <row r="47" spans="2:44" ht="23.25" customHeight="1">
      <c r="B47" s="62" t="s">
        <v>80</v>
      </c>
      <c r="C47" s="242" t="s">
        <v>243</v>
      </c>
      <c r="D47" s="242"/>
      <c r="E47" s="72"/>
      <c r="F47" s="106" t="str">
        <f>IF(AND(F48="N/A",F49="N/A",F50="N/A",F51="N/A",F52="N/A"),"N/A",ROUND(AVERAGE(F48:F52),2))</f>
        <v>N/A</v>
      </c>
      <c r="G47" s="72"/>
      <c r="H47" s="106" t="str">
        <f>IF(AND(H48="N/A",H49="N/A",H50="N/A",H51="N/A",H52="N/A"),"N/A",ROUND(AVERAGE(H48:H52),2))</f>
        <v>N/A</v>
      </c>
      <c r="I47" s="72"/>
      <c r="J47" s="73"/>
      <c r="AP47">
        <v>1</v>
      </c>
      <c r="AQ47" t="str">
        <f>H16</f>
        <v>N/A</v>
      </c>
      <c r="AR47" t="s">
        <v>175</v>
      </c>
    </row>
    <row r="48" spans="2:44" ht="72.75" customHeight="1">
      <c r="B48" s="32" t="s">
        <v>98</v>
      </c>
      <c r="C48" s="33" t="s">
        <v>29</v>
      </c>
      <c r="D48" s="44" t="s">
        <v>253</v>
      </c>
      <c r="E48" s="90"/>
      <c r="F48" s="112" t="str">
        <f>IF(E48="0-Not aplicable","N/A",IF(E48="1-Emerging/Ad hoc",1,IF(E48="2-Repeatable",2,IF(E48="3-Defined",3,IF(E48="4-Managed",4,IF(E48="5-Optimized",5,"N/A"))))))</f>
        <v>N/A</v>
      </c>
      <c r="G48" s="90"/>
      <c r="H48" s="34" t="str">
        <f>IF(G48="0-Not aplicable","N/A",IF(G48="1-Emerging/Ad hoc",1,IF(G48="2-Repeatable",2,IF(G48="3-Defined",3,IF(G48="4-Managed",4,IF(G48="5-Optimized",5,"N/A"))))))</f>
        <v>N/A</v>
      </c>
      <c r="I48" s="34"/>
      <c r="J48" s="35"/>
      <c r="AP48">
        <v>2</v>
      </c>
      <c r="AQ48" t="str">
        <f>H19</f>
        <v>N/A</v>
      </c>
      <c r="AR48" t="s">
        <v>176</v>
      </c>
    </row>
    <row r="49" spans="2:44" ht="126.75" customHeight="1">
      <c r="B49" s="32" t="s">
        <v>99</v>
      </c>
      <c r="C49" s="33" t="s">
        <v>30</v>
      </c>
      <c r="D49" s="44" t="s">
        <v>244</v>
      </c>
      <c r="E49" s="90"/>
      <c r="F49" s="112" t="str">
        <f>IF(E49="0-Not aplicable","N/A",IF(E49="1-Emerging/Ad hoc",1,IF(E49="2-Repeatable",2,IF(E49="3-Defined",3,IF(E49="4-Managed",4,IF(E49="5-Optimized",5,"N/A"))))))</f>
        <v>N/A</v>
      </c>
      <c r="G49" s="90"/>
      <c r="H49" s="34" t="str">
        <f>IF(G49="0-Not aplicable","N/A",IF(G49="1-Emerging/Ad hoc",1,IF(G49="2-Repeatable",2,IF(G49="3-Defined",3,IF(G49="4-Managed",4,IF(G49="5-Optimized",5,"N/A"))))))</f>
        <v>N/A</v>
      </c>
      <c r="I49" s="34"/>
      <c r="J49" s="35"/>
      <c r="AP49">
        <v>3</v>
      </c>
      <c r="AQ49" t="str">
        <f>H22</f>
        <v>N/A</v>
      </c>
      <c r="AR49" t="s">
        <v>178</v>
      </c>
    </row>
    <row r="50" spans="2:44" ht="36.75" customHeight="1">
      <c r="B50" s="32" t="s">
        <v>100</v>
      </c>
      <c r="C50" s="33" t="s">
        <v>31</v>
      </c>
      <c r="D50" s="44" t="s">
        <v>219</v>
      </c>
      <c r="E50" s="90"/>
      <c r="F50" s="112" t="str">
        <f>IF(E50="0-Not aplicable","N/A",IF(E50="1-Emerging/Ad hoc",1,IF(E50="2-Repeatable",2,IF(E50="3-Defined",3,IF(E50="4-Managed",4,IF(E50="5-Optimized",5,"N/A"))))))</f>
        <v>N/A</v>
      </c>
      <c r="G50" s="90"/>
      <c r="H50" s="34" t="str">
        <f>IF(G50="0-Not aplicable","N/A",IF(G50="1-Emerging/Ad hoc",1,IF(G50="2-Repeatable",2,IF(G50="3-Defined",3,IF(G50="4-Managed",4,IF(G50="5-Optimized",5,"N/A"))))))</f>
        <v>N/A</v>
      </c>
      <c r="I50" s="34"/>
      <c r="J50" s="35"/>
      <c r="AP50">
        <v>4</v>
      </c>
      <c r="AQ50" t="str">
        <f>H26</f>
        <v>N/A</v>
      </c>
      <c r="AR50" t="s">
        <v>177</v>
      </c>
    </row>
    <row r="51" spans="2:44" ht="36" customHeight="1">
      <c r="B51" s="32" t="s">
        <v>101</v>
      </c>
      <c r="C51" s="33" t="s">
        <v>32</v>
      </c>
      <c r="D51" s="44" t="s">
        <v>223</v>
      </c>
      <c r="E51" s="90"/>
      <c r="F51" s="112" t="str">
        <f>IF(E51="0-Not aplicable","N/A",IF(E51="1-Emerging/Ad hoc",1,IF(E51="2-Repeatable",2,IF(E51="3-Defined",3,IF(E51="4-Managed",4,IF(E51="5-Optimized",5,"N/A"))))))</f>
        <v>N/A</v>
      </c>
      <c r="G51" s="90"/>
      <c r="H51" s="34" t="str">
        <f>IF(G51="0-Not aplicable","N/A",IF(G51="1-Emerging/Ad hoc",1,IF(G51="2-Repeatable",2,IF(G51="3-Defined",3,IF(G51="4-Managed",4,IF(G51="5-Optimized",5,"N/A"))))))</f>
        <v>N/A</v>
      </c>
      <c r="I51" s="34"/>
      <c r="J51" s="35"/>
      <c r="AP51">
        <v>5</v>
      </c>
      <c r="AQ51" t="str">
        <f>H30</f>
        <v>N/A</v>
      </c>
      <c r="AR51" t="s">
        <v>179</v>
      </c>
    </row>
    <row r="52" spans="2:44" ht="96.75" customHeight="1">
      <c r="B52" s="32" t="s">
        <v>102</v>
      </c>
      <c r="C52" s="33" t="s">
        <v>33</v>
      </c>
      <c r="D52" s="42" t="s">
        <v>254</v>
      </c>
      <c r="E52" s="90"/>
      <c r="F52" s="112" t="str">
        <f>IF(E52="0-Not aplicable","N/A",IF(E52="1-Emerging/Ad hoc",1,IF(E52="2-Repeatable",2,IF(E52="3-Defined",3,IF(E52="4-Managed",4,IF(E52="5-Optimized",5,"N/A"))))))</f>
        <v>N/A</v>
      </c>
      <c r="G52" s="90"/>
      <c r="H52" s="34" t="str">
        <f>IF(G52="0-Not aplicable","N/A",IF(G52="1-Emerging/Ad hoc",1,IF(G52="2-Repeatable",2,IF(G52="3-Defined",3,IF(G52="4-Managed",4,IF(G52="5-Optimized",5,"N/A"))))))</f>
        <v>N/A</v>
      </c>
      <c r="I52" s="34"/>
      <c r="J52" s="35"/>
      <c r="AP52">
        <v>6</v>
      </c>
      <c r="AQ52" t="str">
        <f>H34</f>
        <v>N/A</v>
      </c>
      <c r="AR52" t="s">
        <v>180</v>
      </c>
    </row>
    <row r="53" spans="2:44" ht="23.25" customHeight="1">
      <c r="B53" s="62" t="s">
        <v>81</v>
      </c>
      <c r="C53" s="242" t="s">
        <v>213</v>
      </c>
      <c r="D53" s="242"/>
      <c r="E53" s="72"/>
      <c r="F53" s="106" t="str">
        <f>IF(AND(F54="N/A",F55="N/A",F56="N/A",F57="N/A"),"N/A",ROUND(AVERAGE(F54:F57),2))</f>
        <v>N/A</v>
      </c>
      <c r="G53" s="72"/>
      <c r="H53" s="106" t="str">
        <f>IF(AND(H54="N/A",H55="N/A",H56="N/A",H57="N/A"),"N/A",ROUND(AVERAGE(H54:H57),2))</f>
        <v>N/A</v>
      </c>
      <c r="I53" s="72"/>
      <c r="J53" s="73"/>
      <c r="AP53">
        <v>7</v>
      </c>
      <c r="AQ53" t="str">
        <f>H38</f>
        <v>N/A</v>
      </c>
      <c r="AR53" t="s">
        <v>181</v>
      </c>
    </row>
    <row r="54" spans="2:44" ht="24" customHeight="1">
      <c r="B54" s="32" t="s">
        <v>103</v>
      </c>
      <c r="C54" s="33" t="s">
        <v>35</v>
      </c>
      <c r="D54" s="44" t="s">
        <v>158</v>
      </c>
      <c r="E54" s="90"/>
      <c r="F54" s="112" t="str">
        <f>IF(E54="0-Not aplicable","N/A",IF(E54="1-Emerging/Ad hoc",1,IF(E54="2-Repeatable",2,IF(E54="3-Defined",3,IF(E54="4-Managed",4,IF(E54="5-Optimized",5,"N/A"))))))</f>
        <v>N/A</v>
      </c>
      <c r="G54" s="90"/>
      <c r="H54" s="34" t="str">
        <f>IF(G54="0-Not aplicable","N/A",IF(G54="1-Emerging/Ad hoc",1,IF(G54="2-Repeatable",2,IF(G54="3-Defined",3,IF(G54="4-Managed",4,IF(G54="5-Optimized",5,"N/A"))))))</f>
        <v>N/A</v>
      </c>
      <c r="I54" s="34"/>
      <c r="J54" s="35"/>
      <c r="AP54">
        <v>8</v>
      </c>
      <c r="AQ54" t="str">
        <f>H40</f>
        <v>N/A</v>
      </c>
      <c r="AR54" t="s">
        <v>182</v>
      </c>
    </row>
    <row r="55" spans="2:44" ht="36" customHeight="1">
      <c r="B55" s="32" t="s">
        <v>104</v>
      </c>
      <c r="C55" s="33" t="s">
        <v>36</v>
      </c>
      <c r="D55" s="44" t="s">
        <v>159</v>
      </c>
      <c r="E55" s="90"/>
      <c r="F55" s="112" t="str">
        <f>IF(E55="0-Not aplicable","N/A",IF(E55="1-Emerging/Ad hoc",1,IF(E55="2-Repeatable",2,IF(E55="3-Defined",3,IF(E55="4-Managed",4,IF(E55="5-Optimized",5,"N/A"))))))</f>
        <v>N/A</v>
      </c>
      <c r="G55" s="90"/>
      <c r="H55" s="34" t="str">
        <f>IF(G55="0-Not aplicable","N/A",IF(G55="1-Emerging/Ad hoc",1,IF(G55="2-Repeatable",2,IF(G55="3-Defined",3,IF(G55="4-Managed",4,IF(G55="5-Optimized",5,"N/A"))))))</f>
        <v>N/A</v>
      </c>
      <c r="I55" s="34"/>
      <c r="J55" s="35"/>
      <c r="AP55">
        <v>9</v>
      </c>
      <c r="AQ55" t="str">
        <f>H43</f>
        <v>N/A</v>
      </c>
      <c r="AR55" t="s">
        <v>183</v>
      </c>
    </row>
    <row r="56" spans="2:44" ht="49.5">
      <c r="B56" s="32" t="s">
        <v>105</v>
      </c>
      <c r="C56" s="33" t="s">
        <v>37</v>
      </c>
      <c r="D56" s="44" t="s">
        <v>160</v>
      </c>
      <c r="E56" s="90"/>
      <c r="F56" s="112" t="str">
        <f>IF(E56="0-Not aplicable","N/A",IF(E56="1-Emerging/Ad hoc",1,IF(E56="2-Repeatable",2,IF(E56="3-Defined",3,IF(E56="4-Managed",4,IF(E56="5-Optimized",5,"N/A"))))))</f>
        <v>N/A</v>
      </c>
      <c r="G56" s="90"/>
      <c r="H56" s="34" t="str">
        <f>IF(G56="0-Not aplicable","N/A",IF(G56="1-Emerging/Ad hoc",1,IF(G56="2-Repeatable",2,IF(G56="3-Defined",3,IF(G56="4-Managed",4,IF(G56="5-Optimized",5,"N/A"))))))</f>
        <v>N/A</v>
      </c>
      <c r="I56" s="34"/>
      <c r="J56" s="35"/>
      <c r="AP56">
        <v>10</v>
      </c>
      <c r="AQ56" t="str">
        <f>H47</f>
        <v>N/A</v>
      </c>
      <c r="AR56" t="s">
        <v>184</v>
      </c>
    </row>
    <row r="57" spans="2:44" ht="86.25" customHeight="1">
      <c r="B57" s="32" t="s">
        <v>106</v>
      </c>
      <c r="C57" s="33" t="s">
        <v>38</v>
      </c>
      <c r="D57" s="43" t="s">
        <v>114</v>
      </c>
      <c r="E57" s="90"/>
      <c r="F57" s="112" t="str">
        <f>IF(E57="0-Not aplicable","N/A",IF(E57="1-Emerging/Ad hoc",1,IF(E57="2-Repeatable",2,IF(E57="3-Defined",3,IF(E57="4-Managed",4,IF(E57="5-Optimized",5,"N/A"))))))</f>
        <v>N/A</v>
      </c>
      <c r="G57" s="90"/>
      <c r="H57" s="34" t="str">
        <f>IF(G57="0-Not aplicable","N/A",IF(G57="1-Emerging/Ad hoc",1,IF(G57="2-Repeatable",2,IF(G57="3-Defined",3,IF(G57="4-Managed",4,IF(G57="5-Optimized",5,"N/A"))))))</f>
        <v>N/A</v>
      </c>
      <c r="I57" s="34"/>
      <c r="J57" s="35"/>
      <c r="AP57">
        <v>11</v>
      </c>
      <c r="AQ57" t="str">
        <f>H53</f>
        <v>N/A</v>
      </c>
      <c r="AR57" t="s">
        <v>185</v>
      </c>
    </row>
    <row r="58" spans="2:44" ht="23.25" customHeight="1">
      <c r="B58" s="57" t="s">
        <v>82</v>
      </c>
      <c r="C58" s="249" t="s">
        <v>202</v>
      </c>
      <c r="D58" s="249"/>
      <c r="E58" s="76"/>
      <c r="F58" s="107" t="str">
        <f>IF(AND(F59="N/A",F62="N/A"),"N/A",ROUND(AVERAGE(F59,F62),2))</f>
        <v>N/A</v>
      </c>
      <c r="G58" s="76"/>
      <c r="H58" s="107" t="str">
        <f>IF(AND(H59="N/A",H62="N/A"),"N/A",ROUND(AVERAGE(H59,H62),2))</f>
        <v>N/A</v>
      </c>
      <c r="I58" s="76"/>
      <c r="J58" s="77"/>
      <c r="AP58">
        <v>12</v>
      </c>
      <c r="AQ58" t="str">
        <f>H59</f>
        <v>N/A</v>
      </c>
      <c r="AR58" t="s">
        <v>186</v>
      </c>
    </row>
    <row r="59" spans="2:44" ht="23.25" customHeight="1">
      <c r="B59" s="62" t="s">
        <v>83</v>
      </c>
      <c r="C59" s="242" t="s">
        <v>214</v>
      </c>
      <c r="D59" s="242"/>
      <c r="E59" s="72"/>
      <c r="F59" s="106" t="str">
        <f>IF(AND(F60="N/A",F61="N/A"),"N/A",ROUND(AVERAGE(F60:F61),2))</f>
        <v>N/A</v>
      </c>
      <c r="G59" s="72"/>
      <c r="H59" s="106" t="str">
        <f>IF(AND(H60="N/A",H61="N/A"),"N/A",ROUND(AVERAGE(H60:H61),2))</f>
        <v>N/A</v>
      </c>
      <c r="I59" s="72"/>
      <c r="J59" s="73"/>
      <c r="AP59">
        <v>13</v>
      </c>
      <c r="AQ59" t="str">
        <f>H62</f>
        <v>N/A</v>
      </c>
      <c r="AR59" t="s">
        <v>187</v>
      </c>
    </row>
    <row r="60" spans="2:44" ht="69.75" customHeight="1">
      <c r="B60" s="32" t="s">
        <v>84</v>
      </c>
      <c r="C60" s="33" t="s">
        <v>41</v>
      </c>
      <c r="D60" s="42" t="s">
        <v>161</v>
      </c>
      <c r="E60" s="90"/>
      <c r="F60" s="112" t="str">
        <f>IF(E60="0-Not aplicable","N/A",IF(E60="1-Emerging/Ad hoc",1,IF(E60="2-Repeatable",2,IF(E60="3-Defined",3,IF(E60="4-Managed",4,IF(E60="5-Optimized",5,"N/A"))))))</f>
        <v>N/A</v>
      </c>
      <c r="G60" s="90"/>
      <c r="H60" s="34" t="str">
        <f>IF(G60="0-Not aplicable","N/A",IF(G60="1-Emerging/Ad hoc",1,IF(G60="2-Repeatable",2,IF(G60="3-Defined",3,IF(G60="4-Managed",4,IF(G60="5-Optimized",5,"N/A"))))))</f>
        <v>N/A</v>
      </c>
      <c r="I60" s="34"/>
      <c r="J60" s="36"/>
    </row>
    <row r="61" spans="2:44" ht="72" customHeight="1">
      <c r="B61" s="32" t="s">
        <v>115</v>
      </c>
      <c r="C61" s="33" t="s">
        <v>42</v>
      </c>
      <c r="D61" s="43" t="s">
        <v>220</v>
      </c>
      <c r="E61" s="90"/>
      <c r="F61" s="112" t="str">
        <f>IF(E61="0-Not aplicable","N/A",IF(E61="1-Emerging/Ad hoc",1,IF(E61="2-Repeatable",2,IF(E61="3-Defined",3,IF(E61="4-Managed",4,IF(E61="5-Optimized",5,"N/A"))))))</f>
        <v>N/A</v>
      </c>
      <c r="G61" s="90"/>
      <c r="H61" s="34" t="str">
        <f>IF(G61="0-Not aplicable","N/A",IF(G61="1-Emerging/Ad hoc",1,IF(G61="2-Repeatable",2,IF(G61="3-Defined",3,IF(G61="4-Managed",4,IF(G61="5-Optimized",5,"N/A"))))))</f>
        <v>N/A</v>
      </c>
      <c r="I61" s="34"/>
      <c r="J61" s="36"/>
    </row>
    <row r="62" spans="2:44" ht="23.25" customHeight="1">
      <c r="B62" s="62" t="s">
        <v>85</v>
      </c>
      <c r="C62" s="242" t="s">
        <v>215</v>
      </c>
      <c r="D62" s="242"/>
      <c r="E62" s="72"/>
      <c r="F62" s="106" t="str">
        <f>IF(AND(F63="N/A",F64="N/A",F65="N/A",F66="N/A",F67="N/A",F68="N/A",F69="N/A",F70="N/A",F71="N/A"),"N/A",ROUND(AVERAGE(F63:F71),2))</f>
        <v>N/A</v>
      </c>
      <c r="G62" s="72"/>
      <c r="H62" s="106" t="str">
        <f>IF(AND(H63="N/A",H64="N/A",H65="N/A",H66="N/A",H67="N/A",H68="N/A",H69="N/A",H70="N/A",H71="N/A"),"N/A",ROUND(AVERAGE(H63:H71),2))</f>
        <v>N/A</v>
      </c>
      <c r="I62" s="72"/>
      <c r="J62" s="73"/>
    </row>
    <row r="63" spans="2:44" ht="69" customHeight="1">
      <c r="B63" s="32" t="s">
        <v>86</v>
      </c>
      <c r="C63" s="33" t="s">
        <v>221</v>
      </c>
      <c r="D63" s="42" t="s">
        <v>116</v>
      </c>
      <c r="E63" s="90"/>
      <c r="F63" s="112" t="str">
        <f t="shared" ref="F63:F71" si="0">IF(E63="0-Not aplicable","N/A",IF(E63="1-Emerging/Ad hoc",1,IF(E63="2-Repeatable",2,IF(E63="3-Defined",3,IF(E63="4-Managed",4,IF(E63="5-Optimized",5,"N/A"))))))</f>
        <v>N/A</v>
      </c>
      <c r="G63" s="90"/>
      <c r="H63" s="34" t="str">
        <f t="shared" ref="H63:H71" si="1">IF(G63="0-Not aplicable","N/A",IF(G63="1-Emerging/Ad hoc",1,IF(G63="2-Repeatable",2,IF(G63="3-Defined",3,IF(G63="4-Managed",4,IF(G63="5-Optimized",5,"N/A"))))))</f>
        <v>N/A</v>
      </c>
      <c r="I63" s="34"/>
      <c r="J63" s="35"/>
    </row>
    <row r="64" spans="2:44" ht="56.25" customHeight="1">
      <c r="B64" s="32" t="s">
        <v>87</v>
      </c>
      <c r="C64" s="33" t="s">
        <v>45</v>
      </c>
      <c r="D64" s="43" t="s">
        <v>164</v>
      </c>
      <c r="E64" s="90"/>
      <c r="F64" s="112" t="str">
        <f t="shared" si="0"/>
        <v>N/A</v>
      </c>
      <c r="G64" s="90"/>
      <c r="H64" s="34" t="str">
        <f t="shared" si="1"/>
        <v>N/A</v>
      </c>
      <c r="I64" s="34"/>
      <c r="J64" s="35"/>
    </row>
    <row r="65" spans="2:10" ht="65.099999999999994" customHeight="1">
      <c r="B65" s="32" t="s">
        <v>88</v>
      </c>
      <c r="C65" s="33" t="s">
        <v>46</v>
      </c>
      <c r="D65" s="43" t="s">
        <v>162</v>
      </c>
      <c r="E65" s="90"/>
      <c r="F65" s="112" t="str">
        <f t="shared" si="0"/>
        <v>N/A</v>
      </c>
      <c r="G65" s="90"/>
      <c r="H65" s="34" t="str">
        <f t="shared" si="1"/>
        <v>N/A</v>
      </c>
      <c r="I65" s="34"/>
      <c r="J65" s="35"/>
    </row>
    <row r="66" spans="2:10" ht="53.25" customHeight="1">
      <c r="B66" s="32" t="s">
        <v>89</v>
      </c>
      <c r="C66" s="33" t="s">
        <v>48</v>
      </c>
      <c r="D66" s="42" t="s">
        <v>246</v>
      </c>
      <c r="E66" s="90"/>
      <c r="F66" s="112" t="str">
        <f t="shared" si="0"/>
        <v>N/A</v>
      </c>
      <c r="G66" s="90"/>
      <c r="H66" s="34" t="str">
        <f t="shared" si="1"/>
        <v>N/A</v>
      </c>
      <c r="I66" s="34"/>
      <c r="J66" s="35"/>
    </row>
    <row r="67" spans="2:10" ht="70.5" customHeight="1">
      <c r="B67" s="32" t="s">
        <v>90</v>
      </c>
      <c r="C67" s="33" t="s">
        <v>47</v>
      </c>
      <c r="D67" s="42" t="s">
        <v>247</v>
      </c>
      <c r="E67" s="91"/>
      <c r="F67" s="112" t="str">
        <f t="shared" si="0"/>
        <v>N/A</v>
      </c>
      <c r="G67" s="90"/>
      <c r="H67" s="34" t="str">
        <f t="shared" si="1"/>
        <v>N/A</v>
      </c>
      <c r="I67" s="34"/>
      <c r="J67" s="36"/>
    </row>
    <row r="68" spans="2:10" ht="36.75" customHeight="1">
      <c r="B68" s="32" t="s">
        <v>91</v>
      </c>
      <c r="C68" s="33" t="s">
        <v>49</v>
      </c>
      <c r="D68" s="46" t="s">
        <v>165</v>
      </c>
      <c r="E68" s="92"/>
      <c r="F68" s="112" t="str">
        <f t="shared" si="0"/>
        <v>N/A</v>
      </c>
      <c r="G68" s="90"/>
      <c r="H68" s="34" t="str">
        <f t="shared" si="1"/>
        <v>N/A</v>
      </c>
      <c r="I68" s="34"/>
      <c r="J68" s="36"/>
    </row>
    <row r="69" spans="2:10" ht="23.25" customHeight="1">
      <c r="B69" s="32" t="s">
        <v>92</v>
      </c>
      <c r="C69" s="33" t="s">
        <v>50</v>
      </c>
      <c r="D69" s="42" t="s">
        <v>117</v>
      </c>
      <c r="E69" s="92"/>
      <c r="F69" s="112" t="str">
        <f t="shared" si="0"/>
        <v>N/A</v>
      </c>
      <c r="G69" s="90"/>
      <c r="H69" s="34" t="str">
        <f t="shared" si="1"/>
        <v>N/A</v>
      </c>
      <c r="I69" s="34"/>
      <c r="J69" s="36"/>
    </row>
    <row r="70" spans="2:10" ht="51" customHeight="1">
      <c r="B70" s="32" t="s">
        <v>93</v>
      </c>
      <c r="C70" s="33" t="s">
        <v>51</v>
      </c>
      <c r="D70" s="43" t="s">
        <v>118</v>
      </c>
      <c r="E70" s="92"/>
      <c r="F70" s="112" t="str">
        <f t="shared" si="0"/>
        <v>N/A</v>
      </c>
      <c r="G70" s="90"/>
      <c r="H70" s="34" t="str">
        <f t="shared" si="1"/>
        <v>N/A</v>
      </c>
      <c r="I70" s="34"/>
      <c r="J70" s="36"/>
    </row>
    <row r="71" spans="2:10" ht="186" customHeight="1">
      <c r="B71" s="38" t="s">
        <v>94</v>
      </c>
      <c r="C71" s="39" t="s">
        <v>52</v>
      </c>
      <c r="D71" s="39" t="s">
        <v>255</v>
      </c>
      <c r="E71" s="93"/>
      <c r="F71" s="113" t="str">
        <f t="shared" si="0"/>
        <v>N/A</v>
      </c>
      <c r="G71" s="94"/>
      <c r="H71" s="40" t="str">
        <f t="shared" si="1"/>
        <v>N/A</v>
      </c>
      <c r="I71" s="40"/>
      <c r="J71" s="41"/>
    </row>
    <row r="72" spans="2:10" ht="16.5">
      <c r="B72" s="80"/>
      <c r="C72" s="78"/>
      <c r="D72" s="78"/>
      <c r="E72" s="79"/>
      <c r="F72" s="79"/>
      <c r="G72" s="79"/>
      <c r="H72" s="79"/>
      <c r="I72" s="79"/>
      <c r="J72" s="83"/>
    </row>
    <row r="73" spans="2:10" ht="16.5">
      <c r="B73" s="81"/>
      <c r="C73" s="78"/>
      <c r="D73" s="78"/>
      <c r="E73" s="79"/>
      <c r="F73" s="79"/>
      <c r="G73" s="79"/>
      <c r="H73" s="79"/>
      <c r="I73" s="79"/>
      <c r="J73" s="84"/>
    </row>
    <row r="74" spans="2:10" ht="16.5">
      <c r="B74" s="81"/>
      <c r="C74" s="78"/>
      <c r="D74" s="78"/>
      <c r="E74" s="79"/>
      <c r="F74" s="79"/>
      <c r="G74" s="79"/>
      <c r="H74" s="79"/>
      <c r="I74" s="79"/>
      <c r="J74" s="84"/>
    </row>
    <row r="75" spans="2:10" ht="16.5">
      <c r="B75" s="81"/>
      <c r="C75" s="78"/>
      <c r="D75" s="78"/>
      <c r="E75" s="79"/>
      <c r="F75" s="79"/>
      <c r="G75" s="79"/>
      <c r="H75" s="79"/>
      <c r="I75" s="79"/>
      <c r="J75" s="84"/>
    </row>
    <row r="76" spans="2:10" ht="16.5">
      <c r="B76" s="81"/>
      <c r="C76" s="78"/>
      <c r="D76" s="78"/>
      <c r="E76" s="79"/>
      <c r="F76" s="79"/>
      <c r="G76" s="79"/>
      <c r="H76" s="79"/>
      <c r="I76" s="79"/>
      <c r="J76" s="84"/>
    </row>
    <row r="77" spans="2:10" ht="16.5">
      <c r="B77" s="81"/>
      <c r="C77" s="78"/>
      <c r="D77" s="78"/>
      <c r="E77" s="79"/>
      <c r="F77" s="79"/>
      <c r="G77" s="79"/>
      <c r="H77" s="79"/>
      <c r="I77" s="79"/>
      <c r="J77" s="84"/>
    </row>
    <row r="78" spans="2:10" ht="16.5">
      <c r="B78" s="81"/>
      <c r="C78" s="78"/>
      <c r="D78" s="78"/>
      <c r="E78" s="79"/>
      <c r="F78" s="79"/>
      <c r="G78" s="79"/>
      <c r="H78" s="79"/>
      <c r="I78" s="79"/>
      <c r="J78" s="84"/>
    </row>
    <row r="79" spans="2:10" ht="16.5">
      <c r="B79" s="81"/>
      <c r="C79" s="78"/>
      <c r="D79" s="78"/>
      <c r="E79" s="79"/>
      <c r="F79" s="79"/>
      <c r="G79" s="79"/>
      <c r="H79" s="79"/>
      <c r="I79" s="79"/>
      <c r="J79" s="84"/>
    </row>
    <row r="80" spans="2:10" ht="16.5">
      <c r="B80" s="81"/>
      <c r="C80" s="78"/>
      <c r="D80" s="78"/>
      <c r="E80" s="79"/>
      <c r="F80" s="79"/>
      <c r="G80" s="79"/>
      <c r="H80" s="79"/>
      <c r="I80" s="79"/>
      <c r="J80" s="84"/>
    </row>
    <row r="81" spans="2:10" ht="16.5">
      <c r="B81" s="81"/>
      <c r="C81" s="78"/>
      <c r="D81" s="78"/>
      <c r="E81" s="79"/>
      <c r="F81" s="79"/>
      <c r="G81" s="79"/>
      <c r="H81" s="79"/>
      <c r="I81" s="79"/>
      <c r="J81" s="84"/>
    </row>
    <row r="82" spans="2:10" ht="16.5">
      <c r="B82" s="81"/>
      <c r="C82" s="78"/>
      <c r="D82" s="78"/>
      <c r="E82" s="79"/>
      <c r="F82" s="79"/>
      <c r="G82" s="79"/>
      <c r="H82" s="79"/>
      <c r="I82" s="79"/>
      <c r="J82" s="84"/>
    </row>
    <row r="83" spans="2:10" ht="16.5">
      <c r="B83" s="81"/>
      <c r="C83" s="78"/>
      <c r="D83" s="78"/>
      <c r="E83" s="79"/>
      <c r="F83" s="79"/>
      <c r="G83" s="79"/>
      <c r="H83" s="79"/>
      <c r="I83" s="79"/>
      <c r="J83" s="84"/>
    </row>
    <row r="84" spans="2:10" ht="16.5">
      <c r="B84" s="81"/>
      <c r="C84" s="78"/>
      <c r="D84" s="78"/>
      <c r="E84" s="79"/>
      <c r="F84" s="79"/>
      <c r="G84" s="79"/>
      <c r="H84" s="79"/>
      <c r="I84" s="79"/>
      <c r="J84" s="84"/>
    </row>
    <row r="85" spans="2:10" ht="16.5">
      <c r="B85" s="81"/>
      <c r="C85" s="78"/>
      <c r="D85" s="78"/>
      <c r="E85" s="79"/>
      <c r="F85" s="79"/>
      <c r="G85" s="79"/>
      <c r="H85" s="79"/>
      <c r="I85" s="79"/>
      <c r="J85" s="84"/>
    </row>
    <row r="86" spans="2:10" ht="16.5">
      <c r="B86" s="81"/>
      <c r="C86" s="78"/>
      <c r="D86" s="78"/>
      <c r="E86" s="79"/>
      <c r="F86" s="79"/>
      <c r="G86" s="79"/>
      <c r="H86" s="79"/>
      <c r="I86" s="79"/>
      <c r="J86" s="84"/>
    </row>
    <row r="87" spans="2:10" ht="16.5">
      <c r="B87" s="81"/>
      <c r="C87" s="78"/>
      <c r="D87" s="78"/>
      <c r="E87" s="79"/>
      <c r="F87" s="79"/>
      <c r="G87" s="79"/>
      <c r="H87" s="79"/>
      <c r="I87" s="79"/>
      <c r="J87" s="84"/>
    </row>
    <row r="88" spans="2:10" ht="16.5">
      <c r="B88" s="81"/>
      <c r="C88" s="78"/>
      <c r="D88" s="78"/>
      <c r="E88" s="79"/>
      <c r="F88" s="79"/>
      <c r="G88" s="79"/>
      <c r="H88" s="79"/>
      <c r="I88" s="79"/>
      <c r="J88" s="84"/>
    </row>
    <row r="89" spans="2:10" ht="16.5">
      <c r="B89" s="81"/>
      <c r="C89" s="78"/>
      <c r="D89" s="78"/>
      <c r="E89" s="79"/>
      <c r="F89" s="79"/>
      <c r="G89" s="79"/>
      <c r="H89" s="79"/>
      <c r="I89" s="79"/>
      <c r="J89" s="84"/>
    </row>
    <row r="90" spans="2:10" ht="16.5">
      <c r="B90" s="81"/>
      <c r="C90" s="78"/>
      <c r="D90" s="78"/>
      <c r="E90" s="79"/>
      <c r="F90" s="79"/>
      <c r="G90" s="79"/>
      <c r="H90" s="79"/>
      <c r="I90" s="79"/>
      <c r="J90" s="84"/>
    </row>
    <row r="91" spans="2:10" ht="16.5">
      <c r="B91" s="81"/>
      <c r="C91" s="78"/>
      <c r="D91" s="78"/>
      <c r="E91" s="79"/>
      <c r="F91" s="79"/>
      <c r="G91" s="79"/>
      <c r="H91" s="79"/>
      <c r="I91" s="79"/>
      <c r="J91" s="84"/>
    </row>
    <row r="92" spans="2:10" ht="16.5">
      <c r="B92" s="81"/>
      <c r="C92" s="78"/>
      <c r="D92" s="78"/>
      <c r="E92" s="79"/>
      <c r="F92" s="79"/>
      <c r="G92" s="79"/>
      <c r="H92" s="79"/>
      <c r="I92" s="79"/>
      <c r="J92" s="84"/>
    </row>
    <row r="93" spans="2:10" ht="16.5">
      <c r="B93" s="81"/>
      <c r="C93" s="78"/>
      <c r="D93" s="78"/>
      <c r="E93" s="79"/>
      <c r="F93" s="79"/>
      <c r="G93" s="79"/>
      <c r="H93" s="79"/>
      <c r="I93" s="79"/>
      <c r="J93" s="84"/>
    </row>
    <row r="94" spans="2:10" ht="16.5">
      <c r="B94" s="81"/>
      <c r="C94" s="78"/>
      <c r="D94" s="78"/>
      <c r="E94" s="79"/>
      <c r="F94" s="79"/>
      <c r="G94" s="79"/>
      <c r="H94" s="79"/>
      <c r="I94" s="79"/>
      <c r="J94" s="84"/>
    </row>
    <row r="95" spans="2:10" ht="16.5">
      <c r="B95" s="81"/>
      <c r="C95" s="78"/>
      <c r="D95" s="78"/>
      <c r="E95" s="79"/>
      <c r="F95" s="79"/>
      <c r="G95" s="79"/>
      <c r="H95" s="79"/>
      <c r="I95" s="79"/>
      <c r="J95" s="84"/>
    </row>
    <row r="96" spans="2:10" ht="16.5">
      <c r="B96" s="81"/>
      <c r="C96" s="78"/>
      <c r="D96" s="78"/>
      <c r="E96" s="79"/>
      <c r="F96" s="79"/>
      <c r="G96" s="79"/>
      <c r="H96" s="79"/>
      <c r="I96" s="79"/>
      <c r="J96" s="84"/>
    </row>
    <row r="97" spans="2:10" ht="16.5">
      <c r="B97" s="81"/>
      <c r="C97" s="78"/>
      <c r="D97" s="78"/>
      <c r="E97" s="79"/>
      <c r="F97" s="79"/>
      <c r="G97" s="79"/>
      <c r="H97" s="79"/>
      <c r="I97" s="79"/>
      <c r="J97" s="84"/>
    </row>
    <row r="98" spans="2:10" ht="16.5">
      <c r="B98" s="81"/>
      <c r="C98" s="78"/>
      <c r="D98" s="78"/>
      <c r="E98" s="79"/>
      <c r="F98" s="79"/>
      <c r="G98" s="79"/>
      <c r="H98" s="79"/>
      <c r="I98" s="79"/>
      <c r="J98" s="84"/>
    </row>
    <row r="99" spans="2:10" ht="16.5">
      <c r="B99" s="81"/>
      <c r="C99" s="78"/>
      <c r="D99" s="78"/>
      <c r="E99" s="79"/>
      <c r="F99" s="79"/>
      <c r="G99" s="79"/>
      <c r="H99" s="79"/>
      <c r="I99" s="79"/>
      <c r="J99" s="84"/>
    </row>
    <row r="100" spans="2:10" ht="16.5">
      <c r="B100" s="81"/>
      <c r="C100" s="78"/>
      <c r="D100" s="78"/>
      <c r="E100" s="79"/>
      <c r="F100" s="79"/>
      <c r="G100" s="79"/>
      <c r="H100" s="79"/>
      <c r="I100" s="79"/>
      <c r="J100" s="84"/>
    </row>
    <row r="101" spans="2:10" ht="16.5">
      <c r="B101" s="81"/>
      <c r="C101" s="78"/>
      <c r="D101" s="78"/>
      <c r="E101" s="79"/>
      <c r="F101" s="79"/>
      <c r="G101" s="79"/>
      <c r="H101" s="79"/>
      <c r="I101" s="79"/>
      <c r="J101" s="84"/>
    </row>
    <row r="102" spans="2:10" ht="16.5">
      <c r="B102" s="81"/>
      <c r="C102" s="78"/>
      <c r="D102" s="78"/>
      <c r="E102" s="79"/>
      <c r="F102" s="79"/>
      <c r="G102" s="79"/>
      <c r="H102" s="79"/>
      <c r="I102" s="79"/>
      <c r="J102" s="84"/>
    </row>
    <row r="103" spans="2:10" ht="16.5">
      <c r="B103" s="81"/>
      <c r="C103" s="78"/>
      <c r="D103" s="78"/>
      <c r="E103" s="79"/>
      <c r="F103" s="79"/>
      <c r="G103" s="79"/>
      <c r="H103" s="79"/>
      <c r="I103" s="79"/>
      <c r="J103" s="84"/>
    </row>
    <row r="104" spans="2:10" ht="16.5">
      <c r="B104" s="81"/>
      <c r="C104" s="78"/>
      <c r="D104" s="78"/>
      <c r="E104" s="79"/>
      <c r="F104" s="79"/>
      <c r="G104" s="79"/>
      <c r="H104" s="79"/>
      <c r="I104" s="79"/>
      <c r="J104" s="84"/>
    </row>
    <row r="105" spans="2:10" ht="16.5">
      <c r="B105" s="81"/>
      <c r="C105" s="78"/>
      <c r="D105" s="78"/>
      <c r="E105" s="79"/>
      <c r="F105" s="79"/>
      <c r="G105" s="79"/>
      <c r="H105" s="79"/>
      <c r="I105" s="79"/>
      <c r="J105" s="84"/>
    </row>
    <row r="106" spans="2:10" ht="16.5">
      <c r="B106" s="81"/>
      <c r="C106" s="78"/>
      <c r="D106" s="78"/>
      <c r="E106" s="79"/>
      <c r="F106" s="79"/>
      <c r="G106" s="79"/>
      <c r="H106" s="79"/>
      <c r="I106" s="79"/>
      <c r="J106" s="84"/>
    </row>
    <row r="107" spans="2:10" ht="16.5">
      <c r="B107" s="81"/>
      <c r="C107" s="78"/>
      <c r="D107" s="78"/>
      <c r="E107" s="79"/>
      <c r="F107" s="79"/>
      <c r="G107" s="79"/>
      <c r="H107" s="79"/>
      <c r="I107" s="79"/>
      <c r="J107" s="84"/>
    </row>
    <row r="108" spans="2:10" ht="16.5">
      <c r="B108" s="81"/>
      <c r="C108" s="78"/>
      <c r="D108" s="78"/>
      <c r="E108" s="79"/>
      <c r="F108" s="79"/>
      <c r="G108" s="79"/>
      <c r="H108" s="79"/>
      <c r="I108" s="79"/>
      <c r="J108" s="84"/>
    </row>
    <row r="109" spans="2:10" ht="16.5">
      <c r="B109" s="81"/>
      <c r="C109" s="78"/>
      <c r="D109" s="78"/>
      <c r="E109" s="79"/>
      <c r="F109" s="79"/>
      <c r="G109" s="79"/>
      <c r="H109" s="79"/>
      <c r="I109" s="79"/>
      <c r="J109" s="84"/>
    </row>
    <row r="110" spans="2:10" ht="16.5">
      <c r="B110" s="81"/>
      <c r="C110" s="78"/>
      <c r="D110" s="78"/>
      <c r="E110" s="79"/>
      <c r="F110" s="79"/>
      <c r="G110" s="79"/>
      <c r="H110" s="79"/>
      <c r="I110" s="79"/>
      <c r="J110" s="84"/>
    </row>
    <row r="111" spans="2:10" ht="16.5">
      <c r="B111" s="81"/>
      <c r="C111" s="78"/>
      <c r="D111" s="78"/>
      <c r="E111" s="79"/>
      <c r="F111" s="79"/>
      <c r="G111" s="79"/>
      <c r="H111" s="79"/>
      <c r="I111" s="79"/>
      <c r="J111" s="84"/>
    </row>
    <row r="112" spans="2:10" ht="16.5">
      <c r="B112" s="81"/>
      <c r="C112" s="78"/>
      <c r="D112" s="78"/>
      <c r="E112" s="79"/>
      <c r="F112" s="79"/>
      <c r="G112" s="79"/>
      <c r="H112" s="79"/>
      <c r="I112" s="79"/>
      <c r="J112" s="84"/>
    </row>
    <row r="113" spans="2:10" ht="16.5">
      <c r="B113" s="81"/>
      <c r="C113" s="78"/>
      <c r="D113" s="78"/>
      <c r="E113" s="79"/>
      <c r="F113" s="79"/>
      <c r="G113" s="79"/>
      <c r="H113" s="79"/>
      <c r="I113" s="79"/>
      <c r="J113" s="84"/>
    </row>
    <row r="114" spans="2:10" ht="16.5">
      <c r="B114" s="81"/>
      <c r="C114" s="78"/>
      <c r="D114" s="78"/>
      <c r="E114" s="79"/>
      <c r="F114" s="79"/>
      <c r="G114" s="79"/>
      <c r="H114" s="79"/>
      <c r="I114" s="79"/>
      <c r="J114" s="84"/>
    </row>
    <row r="115" spans="2:10" ht="16.5">
      <c r="B115" s="81"/>
      <c r="C115" s="78"/>
      <c r="D115" s="78"/>
      <c r="E115" s="79"/>
      <c r="F115" s="79"/>
      <c r="G115" s="79"/>
      <c r="H115" s="79"/>
      <c r="I115" s="79"/>
      <c r="J115" s="84"/>
    </row>
    <row r="116" spans="2:10" ht="16.5">
      <c r="B116" s="81"/>
      <c r="C116" s="78"/>
      <c r="D116" s="78"/>
      <c r="E116" s="79"/>
      <c r="F116" s="79"/>
      <c r="G116" s="79"/>
      <c r="H116" s="79"/>
      <c r="I116" s="79"/>
      <c r="J116" s="84"/>
    </row>
    <row r="117" spans="2:10" ht="16.5">
      <c r="B117" s="81"/>
      <c r="C117" s="78"/>
      <c r="D117" s="78"/>
      <c r="E117" s="79"/>
      <c r="F117" s="79"/>
      <c r="G117" s="79"/>
      <c r="H117" s="79"/>
      <c r="I117" s="79"/>
      <c r="J117" s="84"/>
    </row>
    <row r="118" spans="2:10" ht="16.5">
      <c r="B118" s="81"/>
      <c r="C118" s="78"/>
      <c r="D118" s="78"/>
      <c r="E118" s="79"/>
      <c r="F118" s="79"/>
      <c r="G118" s="79"/>
      <c r="H118" s="79"/>
      <c r="I118" s="79"/>
      <c r="J118" s="84"/>
    </row>
    <row r="119" spans="2:10" ht="16.5">
      <c r="B119" s="81"/>
      <c r="C119" s="78"/>
      <c r="D119" s="78"/>
      <c r="E119" s="79"/>
      <c r="F119" s="79"/>
      <c r="G119" s="79"/>
      <c r="H119" s="79"/>
      <c r="I119" s="79"/>
      <c r="J119" s="84"/>
    </row>
    <row r="120" spans="2:10" ht="16.5">
      <c r="B120" s="81"/>
      <c r="C120" s="78"/>
      <c r="D120" s="78"/>
      <c r="E120" s="79"/>
      <c r="F120" s="79"/>
      <c r="G120" s="79"/>
      <c r="H120" s="79"/>
      <c r="I120" s="79"/>
      <c r="J120" s="84"/>
    </row>
    <row r="121" spans="2:10" ht="16.5">
      <c r="B121" s="81"/>
      <c r="C121" s="78"/>
      <c r="D121" s="78"/>
      <c r="E121" s="79"/>
      <c r="F121" s="79"/>
      <c r="G121" s="79"/>
      <c r="H121" s="79"/>
      <c r="I121" s="79"/>
      <c r="J121" s="84"/>
    </row>
    <row r="122" spans="2:10" ht="16.5">
      <c r="B122" s="81"/>
      <c r="C122" s="78"/>
      <c r="D122" s="78"/>
      <c r="E122" s="79"/>
      <c r="F122" s="79"/>
      <c r="G122" s="79"/>
      <c r="H122" s="79"/>
      <c r="I122" s="79"/>
      <c r="J122" s="84"/>
    </row>
    <row r="123" spans="2:10" ht="16.5">
      <c r="B123" s="81"/>
      <c r="C123" s="78"/>
      <c r="D123" s="78"/>
      <c r="E123" s="79"/>
      <c r="F123" s="79"/>
      <c r="G123" s="79"/>
      <c r="H123" s="79"/>
      <c r="I123" s="79"/>
      <c r="J123" s="84"/>
    </row>
    <row r="124" spans="2:10" ht="16.5">
      <c r="B124" s="81"/>
      <c r="C124" s="78"/>
      <c r="D124" s="78"/>
      <c r="E124" s="79"/>
      <c r="F124" s="79"/>
      <c r="G124" s="79"/>
      <c r="H124" s="79"/>
      <c r="I124" s="79"/>
      <c r="J124" s="84"/>
    </row>
    <row r="125" spans="2:10" ht="16.5">
      <c r="B125" s="81"/>
      <c r="C125" s="78"/>
      <c r="D125" s="78"/>
      <c r="E125" s="79"/>
      <c r="F125" s="79"/>
      <c r="G125" s="79"/>
      <c r="H125" s="79"/>
      <c r="I125" s="79"/>
      <c r="J125" s="84"/>
    </row>
    <row r="126" spans="2:10" ht="16.5">
      <c r="B126" s="81"/>
      <c r="C126" s="78"/>
      <c r="D126" s="78"/>
      <c r="E126" s="79"/>
      <c r="F126" s="79"/>
      <c r="G126" s="79"/>
      <c r="H126" s="79"/>
      <c r="I126" s="79"/>
      <c r="J126" s="84"/>
    </row>
    <row r="127" spans="2:10" ht="16.5">
      <c r="B127" s="81"/>
      <c r="C127" s="78"/>
      <c r="D127" s="78"/>
      <c r="E127" s="79"/>
      <c r="F127" s="79"/>
      <c r="G127" s="79"/>
      <c r="H127" s="79"/>
      <c r="I127" s="79"/>
      <c r="J127" s="84"/>
    </row>
    <row r="128" spans="2:10" ht="16.5">
      <c r="B128" s="81"/>
      <c r="C128" s="78"/>
      <c r="D128" s="78"/>
      <c r="E128" s="79"/>
      <c r="F128" s="79"/>
      <c r="G128" s="79"/>
      <c r="H128" s="79"/>
      <c r="I128" s="79"/>
      <c r="J128" s="84"/>
    </row>
    <row r="129" spans="2:10" ht="16.5">
      <c r="B129" s="81"/>
      <c r="C129" s="78"/>
      <c r="D129" s="78"/>
      <c r="E129" s="79"/>
      <c r="F129" s="79"/>
      <c r="G129" s="79"/>
      <c r="H129" s="79"/>
      <c r="I129" s="79"/>
      <c r="J129" s="84"/>
    </row>
    <row r="130" spans="2:10" ht="16.5">
      <c r="B130" s="81"/>
      <c r="C130" s="78"/>
      <c r="D130" s="78"/>
      <c r="E130" s="79"/>
      <c r="F130" s="79"/>
      <c r="G130" s="79"/>
      <c r="H130" s="79"/>
      <c r="I130" s="79"/>
      <c r="J130" s="84"/>
    </row>
    <row r="131" spans="2:10" ht="16.5">
      <c r="B131" s="81"/>
      <c r="C131" s="78"/>
      <c r="D131" s="78"/>
      <c r="E131" s="79"/>
      <c r="F131" s="79"/>
      <c r="G131" s="79"/>
      <c r="H131" s="79"/>
      <c r="I131" s="79"/>
      <c r="J131" s="84"/>
    </row>
    <row r="132" spans="2:10" ht="16.5">
      <c r="B132" s="81"/>
      <c r="C132" s="78"/>
      <c r="D132" s="78"/>
      <c r="E132" s="79"/>
      <c r="F132" s="79"/>
      <c r="G132" s="79"/>
      <c r="H132" s="79"/>
      <c r="I132" s="79"/>
      <c r="J132" s="84"/>
    </row>
    <row r="133" spans="2:10" ht="16.5">
      <c r="B133" s="81"/>
      <c r="C133" s="78"/>
      <c r="D133" s="78"/>
      <c r="E133" s="79"/>
      <c r="F133" s="79"/>
      <c r="G133" s="79"/>
      <c r="H133" s="79"/>
      <c r="I133" s="79"/>
      <c r="J133" s="84"/>
    </row>
    <row r="134" spans="2:10" ht="16.5">
      <c r="B134" s="81"/>
      <c r="C134" s="78"/>
      <c r="D134" s="78"/>
      <c r="E134" s="79"/>
      <c r="F134" s="79"/>
      <c r="G134" s="79"/>
      <c r="H134" s="79"/>
      <c r="I134" s="79"/>
      <c r="J134" s="84"/>
    </row>
    <row r="135" spans="2:10" ht="16.5">
      <c r="B135" s="81"/>
      <c r="C135" s="78"/>
      <c r="D135" s="78"/>
      <c r="E135" s="79"/>
      <c r="F135" s="79"/>
      <c r="G135" s="79"/>
      <c r="H135" s="79"/>
      <c r="I135" s="79"/>
      <c r="J135" s="84"/>
    </row>
    <row r="136" spans="2:10" ht="16.5">
      <c r="B136" s="81"/>
      <c r="C136" s="78"/>
      <c r="D136" s="78"/>
      <c r="E136" s="79"/>
      <c r="F136" s="79"/>
      <c r="G136" s="79"/>
      <c r="H136" s="79"/>
      <c r="I136" s="79"/>
      <c r="J136" s="84"/>
    </row>
    <row r="137" spans="2:10" ht="16.5">
      <c r="B137" s="81"/>
      <c r="C137" s="78"/>
      <c r="D137" s="78"/>
      <c r="E137" s="79"/>
      <c r="F137" s="79"/>
      <c r="G137" s="79"/>
      <c r="H137" s="79"/>
      <c r="I137" s="79"/>
      <c r="J137" s="84"/>
    </row>
    <row r="138" spans="2:10" ht="16.5">
      <c r="B138" s="81"/>
      <c r="C138" s="78"/>
      <c r="D138" s="78"/>
      <c r="E138" s="79"/>
      <c r="F138" s="79"/>
      <c r="G138" s="79"/>
      <c r="H138" s="79"/>
      <c r="I138" s="79"/>
      <c r="J138" s="84"/>
    </row>
    <row r="139" spans="2:10" ht="16.5">
      <c r="B139" s="81"/>
      <c r="C139" s="78"/>
      <c r="D139" s="78"/>
      <c r="E139" s="79"/>
      <c r="F139" s="79"/>
      <c r="G139" s="79"/>
      <c r="H139" s="79"/>
      <c r="I139" s="79"/>
      <c r="J139" s="84"/>
    </row>
    <row r="140" spans="2:10" ht="16.5">
      <c r="B140" s="81"/>
      <c r="C140" s="78"/>
      <c r="D140" s="78"/>
      <c r="E140" s="79"/>
      <c r="F140" s="79"/>
      <c r="G140" s="79"/>
      <c r="H140" s="79"/>
      <c r="I140" s="79"/>
      <c r="J140" s="84"/>
    </row>
    <row r="141" spans="2:10" ht="16.5">
      <c r="B141" s="81"/>
      <c r="C141" s="78"/>
      <c r="D141" s="78"/>
      <c r="E141" s="79"/>
      <c r="F141" s="79"/>
      <c r="G141" s="79"/>
      <c r="H141" s="79"/>
      <c r="I141" s="79"/>
      <c r="J141" s="84"/>
    </row>
    <row r="142" spans="2:10" ht="16.5">
      <c r="B142" s="81"/>
      <c r="C142" s="78"/>
      <c r="D142" s="78"/>
      <c r="E142" s="79"/>
      <c r="F142" s="79"/>
      <c r="G142" s="79"/>
      <c r="H142" s="79"/>
      <c r="I142" s="79"/>
      <c r="J142" s="84"/>
    </row>
    <row r="143" spans="2:10" ht="16.5">
      <c r="B143" s="81"/>
      <c r="C143" s="78"/>
      <c r="D143" s="78"/>
      <c r="E143" s="79"/>
      <c r="F143" s="79"/>
      <c r="G143" s="79"/>
      <c r="H143" s="79"/>
      <c r="I143" s="79"/>
      <c r="J143" s="84"/>
    </row>
    <row r="144" spans="2:10" ht="16.5">
      <c r="B144" s="81"/>
      <c r="C144" s="78"/>
      <c r="D144" s="78"/>
      <c r="E144" s="79"/>
      <c r="F144" s="79"/>
      <c r="G144" s="79"/>
      <c r="H144" s="79"/>
      <c r="I144" s="79"/>
      <c r="J144" s="84"/>
    </row>
    <row r="145" spans="2:10" ht="16.5">
      <c r="B145" s="81"/>
      <c r="C145" s="78"/>
      <c r="D145" s="78"/>
      <c r="E145" s="79"/>
      <c r="F145" s="79"/>
      <c r="G145" s="79"/>
      <c r="H145" s="79"/>
      <c r="I145" s="79"/>
      <c r="J145" s="84"/>
    </row>
    <row r="146" spans="2:10" ht="16.5">
      <c r="B146" s="81"/>
      <c r="C146" s="78"/>
      <c r="D146" s="78"/>
      <c r="E146" s="79"/>
      <c r="F146" s="79"/>
      <c r="G146" s="79"/>
      <c r="H146" s="79"/>
      <c r="I146" s="79"/>
      <c r="J146" s="84"/>
    </row>
    <row r="147" spans="2:10" ht="16.5">
      <c r="B147" s="81"/>
      <c r="C147" s="78"/>
      <c r="D147" s="78"/>
      <c r="E147" s="79"/>
      <c r="F147" s="79"/>
      <c r="G147" s="79"/>
      <c r="H147" s="79"/>
      <c r="I147" s="79"/>
      <c r="J147" s="84"/>
    </row>
    <row r="148" spans="2:10" ht="16.5">
      <c r="B148" s="81"/>
      <c r="C148" s="78"/>
      <c r="D148" s="78"/>
      <c r="E148" s="79"/>
      <c r="F148" s="79"/>
      <c r="G148" s="79"/>
      <c r="H148" s="79"/>
      <c r="I148" s="79"/>
      <c r="J148" s="84"/>
    </row>
    <row r="149" spans="2:10" ht="16.5">
      <c r="B149" s="81"/>
      <c r="C149" s="78"/>
      <c r="D149" s="78"/>
      <c r="E149" s="79"/>
      <c r="F149" s="79"/>
      <c r="G149" s="79"/>
      <c r="H149" s="79"/>
      <c r="I149" s="79"/>
      <c r="J149" s="84"/>
    </row>
    <row r="150" spans="2:10" ht="16.5">
      <c r="B150" s="81"/>
      <c r="C150" s="78"/>
      <c r="D150" s="78"/>
      <c r="E150" s="79"/>
      <c r="F150" s="79"/>
      <c r="G150" s="79"/>
      <c r="H150" s="79"/>
      <c r="I150" s="79"/>
      <c r="J150" s="84"/>
    </row>
    <row r="151" spans="2:10" ht="16.5">
      <c r="B151" s="81"/>
      <c r="C151" s="78"/>
      <c r="D151" s="78"/>
      <c r="E151" s="79"/>
      <c r="F151" s="79"/>
      <c r="G151" s="79"/>
      <c r="H151" s="79"/>
      <c r="I151" s="79"/>
      <c r="J151" s="84"/>
    </row>
    <row r="152" spans="2:10" ht="16.5">
      <c r="B152" s="81"/>
      <c r="C152" s="78"/>
      <c r="D152" s="78"/>
      <c r="E152" s="79"/>
      <c r="F152" s="79"/>
      <c r="G152" s="79"/>
      <c r="H152" s="79"/>
      <c r="I152" s="79"/>
      <c r="J152" s="84"/>
    </row>
    <row r="153" spans="2:10" ht="16.5">
      <c r="B153" s="81"/>
      <c r="C153" s="78"/>
      <c r="D153" s="78"/>
      <c r="E153" s="79"/>
      <c r="F153" s="79"/>
      <c r="G153" s="79"/>
      <c r="H153" s="79"/>
      <c r="I153" s="79"/>
      <c r="J153" s="84"/>
    </row>
    <row r="154" spans="2:10" ht="16.5">
      <c r="B154" s="81"/>
      <c r="C154" s="78"/>
      <c r="D154" s="78"/>
      <c r="E154" s="79"/>
      <c r="F154" s="79"/>
      <c r="G154" s="79"/>
      <c r="H154" s="79"/>
      <c r="I154" s="79"/>
      <c r="J154" s="84"/>
    </row>
    <row r="155" spans="2:10" ht="16.5">
      <c r="B155" s="81"/>
      <c r="C155" s="78"/>
      <c r="D155" s="78"/>
      <c r="E155" s="79"/>
      <c r="F155" s="79"/>
      <c r="G155" s="79"/>
      <c r="H155" s="79"/>
      <c r="I155" s="79"/>
      <c r="J155" s="84"/>
    </row>
    <row r="156" spans="2:10" ht="16.5">
      <c r="B156" s="81"/>
      <c r="C156" s="78"/>
      <c r="D156" s="78"/>
      <c r="E156" s="79"/>
      <c r="F156" s="79"/>
      <c r="G156" s="79"/>
      <c r="H156" s="79"/>
      <c r="I156" s="79"/>
      <c r="J156" s="84"/>
    </row>
    <row r="157" spans="2:10" ht="16.5">
      <c r="B157" s="81"/>
      <c r="C157" s="78"/>
      <c r="D157" s="78"/>
      <c r="E157" s="79"/>
      <c r="F157" s="79"/>
      <c r="G157" s="79"/>
      <c r="H157" s="79"/>
      <c r="I157" s="79"/>
      <c r="J157" s="84"/>
    </row>
    <row r="158" spans="2:10" ht="16.5">
      <c r="B158" s="81"/>
      <c r="C158" s="78"/>
      <c r="D158" s="78"/>
      <c r="E158" s="79"/>
      <c r="F158" s="79"/>
      <c r="G158" s="79"/>
      <c r="H158" s="79"/>
      <c r="I158" s="79"/>
      <c r="J158" s="84"/>
    </row>
    <row r="159" spans="2:10" ht="16.5">
      <c r="B159" s="81"/>
      <c r="C159" s="78"/>
      <c r="D159" s="78"/>
      <c r="E159" s="79"/>
      <c r="F159" s="79"/>
      <c r="G159" s="79"/>
      <c r="H159" s="79"/>
      <c r="I159" s="79"/>
      <c r="J159" s="84"/>
    </row>
    <row r="160" spans="2:10" ht="16.5">
      <c r="B160" s="81"/>
      <c r="C160" s="78"/>
      <c r="D160" s="78"/>
      <c r="E160" s="79"/>
      <c r="F160" s="79"/>
      <c r="G160" s="79"/>
      <c r="H160" s="79"/>
      <c r="I160" s="79"/>
      <c r="J160" s="84"/>
    </row>
    <row r="161" spans="2:10" ht="16.5">
      <c r="B161" s="81"/>
      <c r="C161" s="78"/>
      <c r="D161" s="78"/>
      <c r="E161" s="79"/>
      <c r="F161" s="79"/>
      <c r="G161" s="79"/>
      <c r="H161" s="79"/>
      <c r="I161" s="79"/>
      <c r="J161" s="84"/>
    </row>
    <row r="162" spans="2:10" ht="16.5">
      <c r="B162" s="81"/>
      <c r="C162" s="78"/>
      <c r="D162" s="78"/>
      <c r="E162" s="79"/>
      <c r="F162" s="79"/>
      <c r="G162" s="79"/>
      <c r="H162" s="79"/>
      <c r="I162" s="79"/>
      <c r="J162" s="84"/>
    </row>
    <row r="163" spans="2:10" ht="16.5">
      <c r="B163" s="81"/>
      <c r="C163" s="78"/>
      <c r="D163" s="78"/>
      <c r="E163" s="79"/>
      <c r="F163" s="79"/>
      <c r="G163" s="79"/>
      <c r="H163" s="79"/>
      <c r="I163" s="79"/>
      <c r="J163" s="84"/>
    </row>
    <row r="164" spans="2:10" ht="16.5">
      <c r="B164" s="81"/>
      <c r="C164" s="78"/>
      <c r="D164" s="78"/>
      <c r="E164" s="79"/>
      <c r="F164" s="79"/>
      <c r="G164" s="79"/>
      <c r="H164" s="79"/>
      <c r="I164" s="79"/>
      <c r="J164" s="84"/>
    </row>
    <row r="165" spans="2:10" ht="16.5">
      <c r="B165" s="82"/>
      <c r="C165" s="85"/>
      <c r="D165" s="85"/>
      <c r="E165" s="86"/>
      <c r="F165" s="86"/>
      <c r="G165" s="86"/>
      <c r="H165" s="86"/>
      <c r="I165" s="86"/>
      <c r="J165" s="87"/>
    </row>
    <row r="166" spans="2:10" ht="16.5"/>
  </sheetData>
  <mergeCells count="18">
    <mergeCell ref="C62:D62"/>
    <mergeCell ref="C30:D30"/>
    <mergeCell ref="C33:D33"/>
    <mergeCell ref="C34:D34"/>
    <mergeCell ref="C38:D38"/>
    <mergeCell ref="C40:D40"/>
    <mergeCell ref="C42:D42"/>
    <mergeCell ref="C43:D43"/>
    <mergeCell ref="C47:D47"/>
    <mergeCell ref="C53:D53"/>
    <mergeCell ref="C58:D58"/>
    <mergeCell ref="C59:D59"/>
    <mergeCell ref="C26:D26"/>
    <mergeCell ref="B2:J2"/>
    <mergeCell ref="B14:J14"/>
    <mergeCell ref="C19:D19"/>
    <mergeCell ref="C22:D22"/>
    <mergeCell ref="C25:D25"/>
  </mergeCells>
  <conditionalFormatting sqref="E13:F13 E15:F16 E17">
    <cfRule type="cellIs" dxfId="11699" priority="281" operator="equal">
      <formula>"0 = No answer/Not Applicable"</formula>
    </cfRule>
    <cfRule type="cellIs" dxfId="11698" priority="282" operator="equal">
      <formula>"1 = Not present, needs to be developed"</formula>
    </cfRule>
    <cfRule type="cellIs" dxfId="11697" priority="283" operator="equal">
      <formula>"2 = Needs a lot of strengthening"</formula>
    </cfRule>
    <cfRule type="cellIs" dxfId="11696" priority="284" operator="equal">
      <formula>"3 = Needs some strengthening"</formula>
    </cfRule>
    <cfRule type="cellIs" dxfId="11695" priority="285" operator="equal">
      <formula>"4 = Already present, no action needed"</formula>
    </cfRule>
  </conditionalFormatting>
  <conditionalFormatting sqref="E18 E20:E21 E23:E24">
    <cfRule type="cellIs" dxfId="11694" priority="276" operator="equal">
      <formula>"0 = No answer/Not Applicable"</formula>
    </cfRule>
    <cfRule type="cellIs" dxfId="11693" priority="277" operator="equal">
      <formula>"1 = Not present, needs to be developed"</formula>
    </cfRule>
    <cfRule type="cellIs" dxfId="11692" priority="278" operator="equal">
      <formula>"2 = Needs a lot of strengthening"</formula>
    </cfRule>
    <cfRule type="cellIs" dxfId="11691" priority="279" operator="equal">
      <formula>"3 = Needs some strengthening"</formula>
    </cfRule>
    <cfRule type="cellIs" dxfId="11690" priority="280" operator="equal">
      <formula>"4 = Already present, no action needed"</formula>
    </cfRule>
  </conditionalFormatting>
  <conditionalFormatting sqref="E27:E29">
    <cfRule type="cellIs" dxfId="11689" priority="271" operator="equal">
      <formula>"0 = No answer/Not Applicable"</formula>
    </cfRule>
    <cfRule type="cellIs" dxfId="11688" priority="272" operator="equal">
      <formula>"1 = Not present, needs to be developed"</formula>
    </cfRule>
    <cfRule type="cellIs" dxfId="11687" priority="273" operator="equal">
      <formula>"2 = Needs a lot of strengthening"</formula>
    </cfRule>
    <cfRule type="cellIs" dxfId="11686" priority="274" operator="equal">
      <formula>"3 = Needs some strengthening"</formula>
    </cfRule>
    <cfRule type="cellIs" dxfId="11685" priority="275" operator="equal">
      <formula>"4 = Already present, no action needed"</formula>
    </cfRule>
  </conditionalFormatting>
  <conditionalFormatting sqref="E31:E32">
    <cfRule type="cellIs" dxfId="11684" priority="266" operator="equal">
      <formula>"0 = No answer/Not Applicable"</formula>
    </cfRule>
    <cfRule type="cellIs" dxfId="11683" priority="267" operator="equal">
      <formula>"1 = Not present, needs to be developed"</formula>
    </cfRule>
    <cfRule type="cellIs" dxfId="11682" priority="268" operator="equal">
      <formula>"2 = Needs a lot of strengthening"</formula>
    </cfRule>
    <cfRule type="cellIs" dxfId="11681" priority="269" operator="equal">
      <formula>"3 = Needs some strengthening"</formula>
    </cfRule>
    <cfRule type="cellIs" dxfId="11680" priority="270" operator="equal">
      <formula>"4 = Already present, no action needed"</formula>
    </cfRule>
  </conditionalFormatting>
  <conditionalFormatting sqref="E35:E37">
    <cfRule type="cellIs" dxfId="11679" priority="261" operator="equal">
      <formula>"0 = No answer/Not Applicable"</formula>
    </cfRule>
    <cfRule type="cellIs" dxfId="11678" priority="262" operator="equal">
      <formula>"1 = Not present, needs to be developed"</formula>
    </cfRule>
    <cfRule type="cellIs" dxfId="11677" priority="263" operator="equal">
      <formula>"2 = Needs a lot of strengthening"</formula>
    </cfRule>
    <cfRule type="cellIs" dxfId="11676" priority="264" operator="equal">
      <formula>"3 = Needs some strengthening"</formula>
    </cfRule>
    <cfRule type="cellIs" dxfId="11675" priority="265" operator="equal">
      <formula>"4 = Already present, no action needed"</formula>
    </cfRule>
  </conditionalFormatting>
  <conditionalFormatting sqref="E39">
    <cfRule type="cellIs" dxfId="11674" priority="256" operator="equal">
      <formula>"0 = No answer/Not Applicable"</formula>
    </cfRule>
    <cfRule type="cellIs" dxfId="11673" priority="257" operator="equal">
      <formula>"1 = Not present, needs to be developed"</formula>
    </cfRule>
    <cfRule type="cellIs" dxfId="11672" priority="258" operator="equal">
      <formula>"2 = Needs a lot of strengthening"</formula>
    </cfRule>
    <cfRule type="cellIs" dxfId="11671" priority="259" operator="equal">
      <formula>"3 = Needs some strengthening"</formula>
    </cfRule>
    <cfRule type="cellIs" dxfId="11670" priority="260" operator="equal">
      <formula>"4 = Already present, no action needed"</formula>
    </cfRule>
  </conditionalFormatting>
  <conditionalFormatting sqref="E41 E44:E46">
    <cfRule type="cellIs" dxfId="11669" priority="251" operator="equal">
      <formula>"0 = No answer/Not Applicable"</formula>
    </cfRule>
    <cfRule type="cellIs" dxfId="11668" priority="252" operator="equal">
      <formula>"1 = Not present, needs to be developed"</formula>
    </cfRule>
    <cfRule type="cellIs" dxfId="11667" priority="253" operator="equal">
      <formula>"2 = Needs a lot of strengthening"</formula>
    </cfRule>
    <cfRule type="cellIs" dxfId="11666" priority="254" operator="equal">
      <formula>"3 = Needs some strengthening"</formula>
    </cfRule>
    <cfRule type="cellIs" dxfId="11665" priority="255" operator="equal">
      <formula>"4 = Already present, no action needed"</formula>
    </cfRule>
  </conditionalFormatting>
  <conditionalFormatting sqref="E48:E52">
    <cfRule type="cellIs" dxfId="11664" priority="246" operator="equal">
      <formula>"0 = No answer/Not Applicable"</formula>
    </cfRule>
    <cfRule type="cellIs" dxfId="11663" priority="247" operator="equal">
      <formula>"1 = Not present, needs to be developed"</formula>
    </cfRule>
    <cfRule type="cellIs" dxfId="11662" priority="248" operator="equal">
      <formula>"2 = Needs a lot of strengthening"</formula>
    </cfRule>
    <cfRule type="cellIs" dxfId="11661" priority="249" operator="equal">
      <formula>"3 = Needs some strengthening"</formula>
    </cfRule>
    <cfRule type="cellIs" dxfId="11660" priority="250" operator="equal">
      <formula>"4 = Already present, no action needed"</formula>
    </cfRule>
  </conditionalFormatting>
  <conditionalFormatting sqref="E54:E57">
    <cfRule type="cellIs" dxfId="11659" priority="241" operator="equal">
      <formula>"0 = No answer/Not Applicable"</formula>
    </cfRule>
    <cfRule type="cellIs" dxfId="11658" priority="242" operator="equal">
      <formula>"1 = Not present, needs to be developed"</formula>
    </cfRule>
    <cfRule type="cellIs" dxfId="11657" priority="243" operator="equal">
      <formula>"2 = Needs a lot of strengthening"</formula>
    </cfRule>
    <cfRule type="cellIs" dxfId="11656" priority="244" operator="equal">
      <formula>"3 = Needs some strengthening"</formula>
    </cfRule>
    <cfRule type="cellIs" dxfId="11655" priority="245" operator="equal">
      <formula>"4 = Already present, no action needed"</formula>
    </cfRule>
  </conditionalFormatting>
  <conditionalFormatting sqref="E60:E61 E63:E66">
    <cfRule type="cellIs" dxfId="11654" priority="236" operator="equal">
      <formula>"0 = No answer/Not Applicable"</formula>
    </cfRule>
    <cfRule type="cellIs" dxfId="11653" priority="237" operator="equal">
      <formula>"1 = Not present, needs to be developed"</formula>
    </cfRule>
    <cfRule type="cellIs" dxfId="11652" priority="238" operator="equal">
      <formula>"2 = Needs a lot of strengthening"</formula>
    </cfRule>
    <cfRule type="cellIs" dxfId="11651" priority="239" operator="equal">
      <formula>"3 = Needs some strengthening"</formula>
    </cfRule>
    <cfRule type="cellIs" dxfId="11650" priority="240" operator="equal">
      <formula>"4 = Already present, no action needed"</formula>
    </cfRule>
  </conditionalFormatting>
  <conditionalFormatting sqref="D16">
    <cfRule type="cellIs" dxfId="11649" priority="231" operator="equal">
      <formula>"0 = No answer/Not Applicable"</formula>
    </cfRule>
    <cfRule type="cellIs" dxfId="11648" priority="232" operator="equal">
      <formula>"1 = Not present, needs to be developed"</formula>
    </cfRule>
    <cfRule type="cellIs" dxfId="11647" priority="233" operator="equal">
      <formula>"2 = Needs a lot of strengthening"</formula>
    </cfRule>
    <cfRule type="cellIs" dxfId="11646" priority="234" operator="equal">
      <formula>"3 = Needs some strengthening"</formula>
    </cfRule>
    <cfRule type="cellIs" dxfId="11645" priority="235" operator="equal">
      <formula>"4 = Already present, no action needed"</formula>
    </cfRule>
  </conditionalFormatting>
  <conditionalFormatting sqref="G13:H13">
    <cfRule type="cellIs" dxfId="11644" priority="226" operator="equal">
      <formula>"0 = No answer/Not Applicable"</formula>
    </cfRule>
    <cfRule type="cellIs" dxfId="11643" priority="227" operator="equal">
      <formula>"1 = Not present, needs to be developed"</formula>
    </cfRule>
    <cfRule type="cellIs" dxfId="11642" priority="228" operator="equal">
      <formula>"2 = Needs a lot of strengthening"</formula>
    </cfRule>
    <cfRule type="cellIs" dxfId="11641" priority="229" operator="equal">
      <formula>"3 = Needs some strengthening"</formula>
    </cfRule>
    <cfRule type="cellIs" dxfId="11640" priority="230" operator="equal">
      <formula>"4 = Already present, no action needed"</formula>
    </cfRule>
  </conditionalFormatting>
  <conditionalFormatting sqref="G17 I17">
    <cfRule type="cellIs" dxfId="11639" priority="221" operator="equal">
      <formula>"0 = No answer/Not Applicable"</formula>
    </cfRule>
    <cfRule type="cellIs" dxfId="11638" priority="222" operator="equal">
      <formula>"1 = Not present, needs to be developed"</formula>
    </cfRule>
    <cfRule type="cellIs" dxfId="11637" priority="223" operator="equal">
      <formula>"2 = Needs a lot of strengthening"</formula>
    </cfRule>
    <cfRule type="cellIs" dxfId="11636" priority="224" operator="equal">
      <formula>"3 = Needs some strengthening"</formula>
    </cfRule>
    <cfRule type="cellIs" dxfId="11635" priority="225" operator="equal">
      <formula>"4 = Already present, no action needed"</formula>
    </cfRule>
  </conditionalFormatting>
  <conditionalFormatting sqref="G18 I18">
    <cfRule type="cellIs" dxfId="11634" priority="216" operator="equal">
      <formula>"0 = No answer/Not Applicable"</formula>
    </cfRule>
    <cfRule type="cellIs" dxfId="11633" priority="217" operator="equal">
      <formula>"1 = Not present, needs to be developed"</formula>
    </cfRule>
    <cfRule type="cellIs" dxfId="11632" priority="218" operator="equal">
      <formula>"2 = Needs a lot of strengthening"</formula>
    </cfRule>
    <cfRule type="cellIs" dxfId="11631" priority="219" operator="equal">
      <formula>"3 = Needs some strengthening"</formula>
    </cfRule>
    <cfRule type="cellIs" dxfId="11630" priority="220" operator="equal">
      <formula>"4 = Already present, no action needed"</formula>
    </cfRule>
  </conditionalFormatting>
  <conditionalFormatting sqref="G20:G21 I20:I21">
    <cfRule type="cellIs" dxfId="11629" priority="211" operator="equal">
      <formula>"0 = No answer/Not Applicable"</formula>
    </cfRule>
    <cfRule type="cellIs" dxfId="11628" priority="212" operator="equal">
      <formula>"1 = Not present, needs to be developed"</formula>
    </cfRule>
    <cfRule type="cellIs" dxfId="11627" priority="213" operator="equal">
      <formula>"2 = Needs a lot of strengthening"</formula>
    </cfRule>
    <cfRule type="cellIs" dxfId="11626" priority="214" operator="equal">
      <formula>"3 = Needs some strengthening"</formula>
    </cfRule>
    <cfRule type="cellIs" dxfId="11625" priority="215" operator="equal">
      <formula>"4 = Already present, no action needed"</formula>
    </cfRule>
  </conditionalFormatting>
  <conditionalFormatting sqref="G23:G24 I23:I24">
    <cfRule type="cellIs" dxfId="11624" priority="206" operator="equal">
      <formula>"0 = No answer/Not Applicable"</formula>
    </cfRule>
    <cfRule type="cellIs" dxfId="11623" priority="207" operator="equal">
      <formula>"1 = Not present, needs to be developed"</formula>
    </cfRule>
    <cfRule type="cellIs" dxfId="11622" priority="208" operator="equal">
      <formula>"2 = Needs a lot of strengthening"</formula>
    </cfRule>
    <cfRule type="cellIs" dxfId="11621" priority="209" operator="equal">
      <formula>"3 = Needs some strengthening"</formula>
    </cfRule>
    <cfRule type="cellIs" dxfId="11620" priority="210" operator="equal">
      <formula>"4 = Already present, no action needed"</formula>
    </cfRule>
  </conditionalFormatting>
  <conditionalFormatting sqref="G27:G29 I27:I29">
    <cfRule type="cellIs" dxfId="11619" priority="201" operator="equal">
      <formula>"0 = No answer/Not Applicable"</formula>
    </cfRule>
    <cfRule type="cellIs" dxfId="11618" priority="202" operator="equal">
      <formula>"1 = Not present, needs to be developed"</formula>
    </cfRule>
    <cfRule type="cellIs" dxfId="11617" priority="203" operator="equal">
      <formula>"2 = Needs a lot of strengthening"</formula>
    </cfRule>
    <cfRule type="cellIs" dxfId="11616" priority="204" operator="equal">
      <formula>"3 = Needs some strengthening"</formula>
    </cfRule>
    <cfRule type="cellIs" dxfId="11615" priority="205" operator="equal">
      <formula>"4 = Already present, no action needed"</formula>
    </cfRule>
  </conditionalFormatting>
  <conditionalFormatting sqref="G31:G32 I31:I32">
    <cfRule type="cellIs" dxfId="11614" priority="196" operator="equal">
      <formula>"0 = No answer/Not Applicable"</formula>
    </cfRule>
    <cfRule type="cellIs" dxfId="11613" priority="197" operator="equal">
      <formula>"1 = Not present, needs to be developed"</formula>
    </cfRule>
    <cfRule type="cellIs" dxfId="11612" priority="198" operator="equal">
      <formula>"2 = Needs a lot of strengthening"</formula>
    </cfRule>
    <cfRule type="cellIs" dxfId="11611" priority="199" operator="equal">
      <formula>"3 = Needs some strengthening"</formula>
    </cfRule>
    <cfRule type="cellIs" dxfId="11610" priority="200" operator="equal">
      <formula>"4 = Already present, no action needed"</formula>
    </cfRule>
  </conditionalFormatting>
  <conditionalFormatting sqref="G35:G37 I35:I37">
    <cfRule type="cellIs" dxfId="11609" priority="191" operator="equal">
      <formula>"0 = No answer/Not Applicable"</formula>
    </cfRule>
    <cfRule type="cellIs" dxfId="11608" priority="192" operator="equal">
      <formula>"1 = Not present, needs to be developed"</formula>
    </cfRule>
    <cfRule type="cellIs" dxfId="11607" priority="193" operator="equal">
      <formula>"2 = Needs a lot of strengthening"</formula>
    </cfRule>
    <cfRule type="cellIs" dxfId="11606" priority="194" operator="equal">
      <formula>"3 = Needs some strengthening"</formula>
    </cfRule>
    <cfRule type="cellIs" dxfId="11605" priority="195" operator="equal">
      <formula>"4 = Already present, no action needed"</formula>
    </cfRule>
  </conditionalFormatting>
  <conditionalFormatting sqref="G39 I39">
    <cfRule type="cellIs" dxfId="11604" priority="186" operator="equal">
      <formula>"0 = No answer/Not Applicable"</formula>
    </cfRule>
    <cfRule type="cellIs" dxfId="11603" priority="187" operator="equal">
      <formula>"1 = Not present, needs to be developed"</formula>
    </cfRule>
    <cfRule type="cellIs" dxfId="11602" priority="188" operator="equal">
      <formula>"2 = Needs a lot of strengthening"</formula>
    </cfRule>
    <cfRule type="cellIs" dxfId="11601" priority="189" operator="equal">
      <formula>"3 = Needs some strengthening"</formula>
    </cfRule>
    <cfRule type="cellIs" dxfId="11600" priority="190" operator="equal">
      <formula>"4 = Already present, no action needed"</formula>
    </cfRule>
  </conditionalFormatting>
  <conditionalFormatting sqref="G41 I41">
    <cfRule type="cellIs" dxfId="11599" priority="181" operator="equal">
      <formula>"0 = No answer/Not Applicable"</formula>
    </cfRule>
    <cfRule type="cellIs" dxfId="11598" priority="182" operator="equal">
      <formula>"1 = Not present, needs to be developed"</formula>
    </cfRule>
    <cfRule type="cellIs" dxfId="11597" priority="183" operator="equal">
      <formula>"2 = Needs a lot of strengthening"</formula>
    </cfRule>
    <cfRule type="cellIs" dxfId="11596" priority="184" operator="equal">
      <formula>"3 = Needs some strengthening"</formula>
    </cfRule>
    <cfRule type="cellIs" dxfId="11595" priority="185" operator="equal">
      <formula>"4 = Already present, no action needed"</formula>
    </cfRule>
  </conditionalFormatting>
  <conditionalFormatting sqref="G44:G46 I44:I46">
    <cfRule type="cellIs" dxfId="11594" priority="176" operator="equal">
      <formula>"0 = No answer/Not Applicable"</formula>
    </cfRule>
    <cfRule type="cellIs" dxfId="11593" priority="177" operator="equal">
      <formula>"1 = Not present, needs to be developed"</formula>
    </cfRule>
    <cfRule type="cellIs" dxfId="11592" priority="178" operator="equal">
      <formula>"2 = Needs a lot of strengthening"</formula>
    </cfRule>
    <cfRule type="cellIs" dxfId="11591" priority="179" operator="equal">
      <formula>"3 = Needs some strengthening"</formula>
    </cfRule>
    <cfRule type="cellIs" dxfId="11590" priority="180" operator="equal">
      <formula>"4 = Already present, no action needed"</formula>
    </cfRule>
  </conditionalFormatting>
  <conditionalFormatting sqref="G48:G52 I48:I52">
    <cfRule type="cellIs" dxfId="11589" priority="171" operator="equal">
      <formula>"0 = No answer/Not Applicable"</formula>
    </cfRule>
    <cfRule type="cellIs" dxfId="11588" priority="172" operator="equal">
      <formula>"1 = Not present, needs to be developed"</formula>
    </cfRule>
    <cfRule type="cellIs" dxfId="11587" priority="173" operator="equal">
      <formula>"2 = Needs a lot of strengthening"</formula>
    </cfRule>
    <cfRule type="cellIs" dxfId="11586" priority="174" operator="equal">
      <formula>"3 = Needs some strengthening"</formula>
    </cfRule>
    <cfRule type="cellIs" dxfId="11585" priority="175" operator="equal">
      <formula>"4 = Already present, no action needed"</formula>
    </cfRule>
  </conditionalFormatting>
  <conditionalFormatting sqref="G54:G57 I54:I57">
    <cfRule type="cellIs" dxfId="11584" priority="166" operator="equal">
      <formula>"0 = No answer/Not Applicable"</formula>
    </cfRule>
    <cfRule type="cellIs" dxfId="11583" priority="167" operator="equal">
      <formula>"1 = Not present, needs to be developed"</formula>
    </cfRule>
    <cfRule type="cellIs" dxfId="11582" priority="168" operator="equal">
      <formula>"2 = Needs a lot of strengthening"</formula>
    </cfRule>
    <cfRule type="cellIs" dxfId="11581" priority="169" operator="equal">
      <formula>"3 = Needs some strengthening"</formula>
    </cfRule>
    <cfRule type="cellIs" dxfId="11580" priority="170" operator="equal">
      <formula>"4 = Already present, no action needed"</formula>
    </cfRule>
  </conditionalFormatting>
  <conditionalFormatting sqref="G60:G61 I60:I61">
    <cfRule type="cellIs" dxfId="11579" priority="161" operator="equal">
      <formula>"0 = No answer/Not Applicable"</formula>
    </cfRule>
    <cfRule type="cellIs" dxfId="11578" priority="162" operator="equal">
      <formula>"1 = Not present, needs to be developed"</formula>
    </cfRule>
    <cfRule type="cellIs" dxfId="11577" priority="163" operator="equal">
      <formula>"2 = Needs a lot of strengthening"</formula>
    </cfRule>
    <cfRule type="cellIs" dxfId="11576" priority="164" operator="equal">
      <formula>"3 = Needs some strengthening"</formula>
    </cfRule>
    <cfRule type="cellIs" dxfId="11575" priority="165" operator="equal">
      <formula>"4 = Already present, no action needed"</formula>
    </cfRule>
  </conditionalFormatting>
  <conditionalFormatting sqref="G63:G71 I63:I71">
    <cfRule type="cellIs" dxfId="11574" priority="156" operator="equal">
      <formula>"0 = No answer/Not Applicable"</formula>
    </cfRule>
    <cfRule type="cellIs" dxfId="11573" priority="157" operator="equal">
      <formula>"1 = Not present, needs to be developed"</formula>
    </cfRule>
    <cfRule type="cellIs" dxfId="11572" priority="158" operator="equal">
      <formula>"2 = Needs a lot of strengthening"</formula>
    </cfRule>
    <cfRule type="cellIs" dxfId="11571" priority="159" operator="equal">
      <formula>"3 = Needs some strengthening"</formula>
    </cfRule>
    <cfRule type="cellIs" dxfId="11570" priority="160" operator="equal">
      <formula>"4 = Already present, no action needed"</formula>
    </cfRule>
  </conditionalFormatting>
  <conditionalFormatting sqref="B2">
    <cfRule type="cellIs" dxfId="11569" priority="151" operator="equal">
      <formula>"0 = No answer/Not Applicable"</formula>
    </cfRule>
    <cfRule type="cellIs" dxfId="11568" priority="152" operator="equal">
      <formula>"1 = Not present, needs to be developed"</formula>
    </cfRule>
    <cfRule type="cellIs" dxfId="11567" priority="153" operator="equal">
      <formula>"2 = Needs a lot of strengthening"</formula>
    </cfRule>
    <cfRule type="cellIs" dxfId="11566" priority="154" operator="equal">
      <formula>"3 = Needs some strengthening"</formula>
    </cfRule>
    <cfRule type="cellIs" dxfId="11565" priority="155" operator="equal">
      <formula>"4 = Already present, no action needed"</formula>
    </cfRule>
  </conditionalFormatting>
  <conditionalFormatting sqref="H17">
    <cfRule type="cellIs" dxfId="11564" priority="146" operator="equal">
      <formula>"0 = No answer/Not Applicable"</formula>
    </cfRule>
    <cfRule type="cellIs" dxfId="11563" priority="147" operator="equal">
      <formula>"1 = Not present, needs to be developed"</formula>
    </cfRule>
    <cfRule type="cellIs" dxfId="11562" priority="148" operator="equal">
      <formula>"2 = Needs a lot of strengthening"</formula>
    </cfRule>
    <cfRule type="cellIs" dxfId="11561" priority="149" operator="equal">
      <formula>"3 = Needs some strengthening"</formula>
    </cfRule>
    <cfRule type="cellIs" dxfId="11560" priority="150" operator="equal">
      <formula>"4 = Already present, no action needed"</formula>
    </cfRule>
  </conditionalFormatting>
  <conditionalFormatting sqref="F18">
    <cfRule type="cellIs" dxfId="11559" priority="141" operator="equal">
      <formula>"0 = No answer/Not Applicable"</formula>
    </cfRule>
    <cfRule type="cellIs" dxfId="11558" priority="142" operator="equal">
      <formula>"1 = Not present, needs to be developed"</formula>
    </cfRule>
    <cfRule type="cellIs" dxfId="11557" priority="143" operator="equal">
      <formula>"2 = Needs a lot of strengthening"</formula>
    </cfRule>
    <cfRule type="cellIs" dxfId="11556" priority="144" operator="equal">
      <formula>"3 = Needs some strengthening"</formula>
    </cfRule>
    <cfRule type="cellIs" dxfId="11555" priority="145" operator="equal">
      <formula>"4 = Already present, no action needed"</formula>
    </cfRule>
  </conditionalFormatting>
  <conditionalFormatting sqref="H18">
    <cfRule type="cellIs" dxfId="11554" priority="136" operator="equal">
      <formula>"0 = No answer/Not Applicable"</formula>
    </cfRule>
    <cfRule type="cellIs" dxfId="11553" priority="137" operator="equal">
      <formula>"1 = Not present, needs to be developed"</formula>
    </cfRule>
    <cfRule type="cellIs" dxfId="11552" priority="138" operator="equal">
      <formula>"2 = Needs a lot of strengthening"</formula>
    </cfRule>
    <cfRule type="cellIs" dxfId="11551" priority="139" operator="equal">
      <formula>"3 = Needs some strengthening"</formula>
    </cfRule>
    <cfRule type="cellIs" dxfId="11550" priority="140" operator="equal">
      <formula>"4 = Already present, no action needed"</formula>
    </cfRule>
  </conditionalFormatting>
  <conditionalFormatting sqref="F20:F21">
    <cfRule type="cellIs" dxfId="11549" priority="131" operator="equal">
      <formula>"0 = No answer/Not Applicable"</formula>
    </cfRule>
    <cfRule type="cellIs" dxfId="11548" priority="132" operator="equal">
      <formula>"1 = Not present, needs to be developed"</formula>
    </cfRule>
    <cfRule type="cellIs" dxfId="11547" priority="133" operator="equal">
      <formula>"2 = Needs a lot of strengthening"</formula>
    </cfRule>
    <cfRule type="cellIs" dxfId="11546" priority="134" operator="equal">
      <formula>"3 = Needs some strengthening"</formula>
    </cfRule>
    <cfRule type="cellIs" dxfId="11545" priority="135" operator="equal">
      <formula>"4 = Already present, no action needed"</formula>
    </cfRule>
  </conditionalFormatting>
  <conditionalFormatting sqref="H20:H21">
    <cfRule type="cellIs" dxfId="11544" priority="126" operator="equal">
      <formula>"0 = No answer/Not Applicable"</formula>
    </cfRule>
    <cfRule type="cellIs" dxfId="11543" priority="127" operator="equal">
      <formula>"1 = Not present, needs to be developed"</formula>
    </cfRule>
    <cfRule type="cellIs" dxfId="11542" priority="128" operator="equal">
      <formula>"2 = Needs a lot of strengthening"</formula>
    </cfRule>
    <cfRule type="cellIs" dxfId="11541" priority="129" operator="equal">
      <formula>"3 = Needs some strengthening"</formula>
    </cfRule>
    <cfRule type="cellIs" dxfId="11540" priority="130" operator="equal">
      <formula>"4 = Already present, no action needed"</formula>
    </cfRule>
  </conditionalFormatting>
  <conditionalFormatting sqref="F23:F24">
    <cfRule type="cellIs" dxfId="11539" priority="121" operator="equal">
      <formula>"0 = No answer/Not Applicable"</formula>
    </cfRule>
    <cfRule type="cellIs" dxfId="11538" priority="122" operator="equal">
      <formula>"1 = Not present, needs to be developed"</formula>
    </cfRule>
    <cfRule type="cellIs" dxfId="11537" priority="123" operator="equal">
      <formula>"2 = Needs a lot of strengthening"</formula>
    </cfRule>
    <cfRule type="cellIs" dxfId="11536" priority="124" operator="equal">
      <formula>"3 = Needs some strengthening"</formula>
    </cfRule>
    <cfRule type="cellIs" dxfId="11535" priority="125" operator="equal">
      <formula>"4 = Already present, no action needed"</formula>
    </cfRule>
  </conditionalFormatting>
  <conditionalFormatting sqref="H23:H24">
    <cfRule type="cellIs" dxfId="11534" priority="116" operator="equal">
      <formula>"0 = No answer/Not Applicable"</formula>
    </cfRule>
    <cfRule type="cellIs" dxfId="11533" priority="117" operator="equal">
      <formula>"1 = Not present, needs to be developed"</formula>
    </cfRule>
    <cfRule type="cellIs" dxfId="11532" priority="118" operator="equal">
      <formula>"2 = Needs a lot of strengthening"</formula>
    </cfRule>
    <cfRule type="cellIs" dxfId="11531" priority="119" operator="equal">
      <formula>"3 = Needs some strengthening"</formula>
    </cfRule>
    <cfRule type="cellIs" dxfId="11530" priority="120" operator="equal">
      <formula>"4 = Already present, no action needed"</formula>
    </cfRule>
  </conditionalFormatting>
  <conditionalFormatting sqref="F27:F29">
    <cfRule type="cellIs" dxfId="11529" priority="111" operator="equal">
      <formula>"0 = No answer/Not Applicable"</formula>
    </cfRule>
    <cfRule type="cellIs" dxfId="11528" priority="112" operator="equal">
      <formula>"1 = Not present, needs to be developed"</formula>
    </cfRule>
    <cfRule type="cellIs" dxfId="11527" priority="113" operator="equal">
      <formula>"2 = Needs a lot of strengthening"</formula>
    </cfRule>
    <cfRule type="cellIs" dxfId="11526" priority="114" operator="equal">
      <formula>"3 = Needs some strengthening"</formula>
    </cfRule>
    <cfRule type="cellIs" dxfId="11525" priority="115" operator="equal">
      <formula>"4 = Already present, no action needed"</formula>
    </cfRule>
  </conditionalFormatting>
  <conditionalFormatting sqref="H27:H29">
    <cfRule type="cellIs" dxfId="11524" priority="106" operator="equal">
      <formula>"0 = No answer/Not Applicable"</formula>
    </cfRule>
    <cfRule type="cellIs" dxfId="11523" priority="107" operator="equal">
      <formula>"1 = Not present, needs to be developed"</formula>
    </cfRule>
    <cfRule type="cellIs" dxfId="11522" priority="108" operator="equal">
      <formula>"2 = Needs a lot of strengthening"</formula>
    </cfRule>
    <cfRule type="cellIs" dxfId="11521" priority="109" operator="equal">
      <formula>"3 = Needs some strengthening"</formula>
    </cfRule>
    <cfRule type="cellIs" dxfId="11520" priority="110" operator="equal">
      <formula>"4 = Already present, no action needed"</formula>
    </cfRule>
  </conditionalFormatting>
  <conditionalFormatting sqref="F31:F32">
    <cfRule type="cellIs" dxfId="11519" priority="101" operator="equal">
      <formula>"0 = No answer/Not Applicable"</formula>
    </cfRule>
    <cfRule type="cellIs" dxfId="11518" priority="102" operator="equal">
      <formula>"1 = Not present, needs to be developed"</formula>
    </cfRule>
    <cfRule type="cellIs" dxfId="11517" priority="103" operator="equal">
      <formula>"2 = Needs a lot of strengthening"</formula>
    </cfRule>
    <cfRule type="cellIs" dxfId="11516" priority="104" operator="equal">
      <formula>"3 = Needs some strengthening"</formula>
    </cfRule>
    <cfRule type="cellIs" dxfId="11515" priority="105" operator="equal">
      <formula>"4 = Already present, no action needed"</formula>
    </cfRule>
  </conditionalFormatting>
  <conditionalFormatting sqref="H31:H32">
    <cfRule type="cellIs" dxfId="11514" priority="96" operator="equal">
      <formula>"0 = No answer/Not Applicable"</formula>
    </cfRule>
    <cfRule type="cellIs" dxfId="11513" priority="97" operator="equal">
      <formula>"1 = Not present, needs to be developed"</formula>
    </cfRule>
    <cfRule type="cellIs" dxfId="11512" priority="98" operator="equal">
      <formula>"2 = Needs a lot of strengthening"</formula>
    </cfRule>
    <cfRule type="cellIs" dxfId="11511" priority="99" operator="equal">
      <formula>"3 = Needs some strengthening"</formula>
    </cfRule>
    <cfRule type="cellIs" dxfId="11510" priority="100" operator="equal">
      <formula>"4 = Already present, no action needed"</formula>
    </cfRule>
  </conditionalFormatting>
  <conditionalFormatting sqref="F35:F37">
    <cfRule type="cellIs" dxfId="11509" priority="91" operator="equal">
      <formula>"0 = No answer/Not Applicable"</formula>
    </cfRule>
    <cfRule type="cellIs" dxfId="11508" priority="92" operator="equal">
      <formula>"1 = Not present, needs to be developed"</formula>
    </cfRule>
    <cfRule type="cellIs" dxfId="11507" priority="93" operator="equal">
      <formula>"2 = Needs a lot of strengthening"</formula>
    </cfRule>
    <cfRule type="cellIs" dxfId="11506" priority="94" operator="equal">
      <formula>"3 = Needs some strengthening"</formula>
    </cfRule>
    <cfRule type="cellIs" dxfId="11505" priority="95" operator="equal">
      <formula>"4 = Already present, no action needed"</formula>
    </cfRule>
  </conditionalFormatting>
  <conditionalFormatting sqref="H35:H37">
    <cfRule type="cellIs" dxfId="11504" priority="86" operator="equal">
      <formula>"0 = No answer/Not Applicable"</formula>
    </cfRule>
    <cfRule type="cellIs" dxfId="11503" priority="87" operator="equal">
      <formula>"1 = Not present, needs to be developed"</formula>
    </cfRule>
    <cfRule type="cellIs" dxfId="11502" priority="88" operator="equal">
      <formula>"2 = Needs a lot of strengthening"</formula>
    </cfRule>
    <cfRule type="cellIs" dxfId="11501" priority="89" operator="equal">
      <formula>"3 = Needs some strengthening"</formula>
    </cfRule>
    <cfRule type="cellIs" dxfId="11500" priority="90" operator="equal">
      <formula>"4 = Already present, no action needed"</formula>
    </cfRule>
  </conditionalFormatting>
  <conditionalFormatting sqref="F39">
    <cfRule type="cellIs" dxfId="11499" priority="81" operator="equal">
      <formula>"0 = No answer/Not Applicable"</formula>
    </cfRule>
    <cfRule type="cellIs" dxfId="11498" priority="82" operator="equal">
      <formula>"1 = Not present, needs to be developed"</formula>
    </cfRule>
    <cfRule type="cellIs" dxfId="11497" priority="83" operator="equal">
      <formula>"2 = Needs a lot of strengthening"</formula>
    </cfRule>
    <cfRule type="cellIs" dxfId="11496" priority="84" operator="equal">
      <formula>"3 = Needs some strengthening"</formula>
    </cfRule>
    <cfRule type="cellIs" dxfId="11495" priority="85" operator="equal">
      <formula>"4 = Already present, no action needed"</formula>
    </cfRule>
  </conditionalFormatting>
  <conditionalFormatting sqref="H39">
    <cfRule type="cellIs" dxfId="11494" priority="76" operator="equal">
      <formula>"0 = No answer/Not Applicable"</formula>
    </cfRule>
    <cfRule type="cellIs" dxfId="11493" priority="77" operator="equal">
      <formula>"1 = Not present, needs to be developed"</formula>
    </cfRule>
    <cfRule type="cellIs" dxfId="11492" priority="78" operator="equal">
      <formula>"2 = Needs a lot of strengthening"</formula>
    </cfRule>
    <cfRule type="cellIs" dxfId="11491" priority="79" operator="equal">
      <formula>"3 = Needs some strengthening"</formula>
    </cfRule>
    <cfRule type="cellIs" dxfId="11490" priority="80" operator="equal">
      <formula>"4 = Already present, no action needed"</formula>
    </cfRule>
  </conditionalFormatting>
  <conditionalFormatting sqref="F41">
    <cfRule type="cellIs" dxfId="11489" priority="71" operator="equal">
      <formula>"0 = No answer/Not Applicable"</formula>
    </cfRule>
    <cfRule type="cellIs" dxfId="11488" priority="72" operator="equal">
      <formula>"1 = Not present, needs to be developed"</formula>
    </cfRule>
    <cfRule type="cellIs" dxfId="11487" priority="73" operator="equal">
      <formula>"2 = Needs a lot of strengthening"</formula>
    </cfRule>
    <cfRule type="cellIs" dxfId="11486" priority="74" operator="equal">
      <formula>"3 = Needs some strengthening"</formula>
    </cfRule>
    <cfRule type="cellIs" dxfId="11485" priority="75" operator="equal">
      <formula>"4 = Already present, no action needed"</formula>
    </cfRule>
  </conditionalFormatting>
  <conditionalFormatting sqref="H41">
    <cfRule type="cellIs" dxfId="11484" priority="66" operator="equal">
      <formula>"0 = No answer/Not Applicable"</formula>
    </cfRule>
    <cfRule type="cellIs" dxfId="11483" priority="67" operator="equal">
      <formula>"1 = Not present, needs to be developed"</formula>
    </cfRule>
    <cfRule type="cellIs" dxfId="11482" priority="68" operator="equal">
      <formula>"2 = Needs a lot of strengthening"</formula>
    </cfRule>
    <cfRule type="cellIs" dxfId="11481" priority="69" operator="equal">
      <formula>"3 = Needs some strengthening"</formula>
    </cfRule>
    <cfRule type="cellIs" dxfId="11480" priority="70" operator="equal">
      <formula>"4 = Already present, no action needed"</formula>
    </cfRule>
  </conditionalFormatting>
  <conditionalFormatting sqref="F44:F46">
    <cfRule type="cellIs" dxfId="11479" priority="61" operator="equal">
      <formula>"0 = No answer/Not Applicable"</formula>
    </cfRule>
    <cfRule type="cellIs" dxfId="11478" priority="62" operator="equal">
      <formula>"1 = Not present, needs to be developed"</formula>
    </cfRule>
    <cfRule type="cellIs" dxfId="11477" priority="63" operator="equal">
      <formula>"2 = Needs a lot of strengthening"</formula>
    </cfRule>
    <cfRule type="cellIs" dxfId="11476" priority="64" operator="equal">
      <formula>"3 = Needs some strengthening"</formula>
    </cfRule>
    <cfRule type="cellIs" dxfId="11475" priority="65" operator="equal">
      <formula>"4 = Already present, no action needed"</formula>
    </cfRule>
  </conditionalFormatting>
  <conditionalFormatting sqref="H44:H46">
    <cfRule type="cellIs" dxfId="11474" priority="56" operator="equal">
      <formula>"0 = No answer/Not Applicable"</formula>
    </cfRule>
    <cfRule type="cellIs" dxfId="11473" priority="57" operator="equal">
      <formula>"1 = Not present, needs to be developed"</formula>
    </cfRule>
    <cfRule type="cellIs" dxfId="11472" priority="58" operator="equal">
      <formula>"2 = Needs a lot of strengthening"</formula>
    </cfRule>
    <cfRule type="cellIs" dxfId="11471" priority="59" operator="equal">
      <formula>"3 = Needs some strengthening"</formula>
    </cfRule>
    <cfRule type="cellIs" dxfId="11470" priority="60" operator="equal">
      <formula>"4 = Already present, no action needed"</formula>
    </cfRule>
  </conditionalFormatting>
  <conditionalFormatting sqref="F48:F52">
    <cfRule type="cellIs" dxfId="11469" priority="51" operator="equal">
      <formula>"0 = No answer/Not Applicable"</formula>
    </cfRule>
    <cfRule type="cellIs" dxfId="11468" priority="52" operator="equal">
      <formula>"1 = Not present, needs to be developed"</formula>
    </cfRule>
    <cfRule type="cellIs" dxfId="11467" priority="53" operator="equal">
      <formula>"2 = Needs a lot of strengthening"</formula>
    </cfRule>
    <cfRule type="cellIs" dxfId="11466" priority="54" operator="equal">
      <formula>"3 = Needs some strengthening"</formula>
    </cfRule>
    <cfRule type="cellIs" dxfId="11465" priority="55" operator="equal">
      <formula>"4 = Already present, no action needed"</formula>
    </cfRule>
  </conditionalFormatting>
  <conditionalFormatting sqref="H48:H52">
    <cfRule type="cellIs" dxfId="11464" priority="46" operator="equal">
      <formula>"0 = No answer/Not Applicable"</formula>
    </cfRule>
    <cfRule type="cellIs" dxfId="11463" priority="47" operator="equal">
      <formula>"1 = Not present, needs to be developed"</formula>
    </cfRule>
    <cfRule type="cellIs" dxfId="11462" priority="48" operator="equal">
      <formula>"2 = Needs a lot of strengthening"</formula>
    </cfRule>
    <cfRule type="cellIs" dxfId="11461" priority="49" operator="equal">
      <formula>"3 = Needs some strengthening"</formula>
    </cfRule>
    <cfRule type="cellIs" dxfId="11460" priority="50" operator="equal">
      <formula>"4 = Already present, no action needed"</formula>
    </cfRule>
  </conditionalFormatting>
  <conditionalFormatting sqref="F54:F57">
    <cfRule type="cellIs" dxfId="11459" priority="41" operator="equal">
      <formula>"0 = No answer/Not Applicable"</formula>
    </cfRule>
    <cfRule type="cellIs" dxfId="11458" priority="42" operator="equal">
      <formula>"1 = Not present, needs to be developed"</formula>
    </cfRule>
    <cfRule type="cellIs" dxfId="11457" priority="43" operator="equal">
      <formula>"2 = Needs a lot of strengthening"</formula>
    </cfRule>
    <cfRule type="cellIs" dxfId="11456" priority="44" operator="equal">
      <formula>"3 = Needs some strengthening"</formula>
    </cfRule>
    <cfRule type="cellIs" dxfId="11455" priority="45" operator="equal">
      <formula>"4 = Already present, no action needed"</formula>
    </cfRule>
  </conditionalFormatting>
  <conditionalFormatting sqref="H54:H57">
    <cfRule type="cellIs" dxfId="11454" priority="36" operator="equal">
      <formula>"0 = No answer/Not Applicable"</formula>
    </cfRule>
    <cfRule type="cellIs" dxfId="11453" priority="37" operator="equal">
      <formula>"1 = Not present, needs to be developed"</formula>
    </cfRule>
    <cfRule type="cellIs" dxfId="11452" priority="38" operator="equal">
      <formula>"2 = Needs a lot of strengthening"</formula>
    </cfRule>
    <cfRule type="cellIs" dxfId="11451" priority="39" operator="equal">
      <formula>"3 = Needs some strengthening"</formula>
    </cfRule>
    <cfRule type="cellIs" dxfId="11450" priority="40" operator="equal">
      <formula>"4 = Already present, no action needed"</formula>
    </cfRule>
  </conditionalFormatting>
  <conditionalFormatting sqref="F60:F61">
    <cfRule type="cellIs" dxfId="11449" priority="31" operator="equal">
      <formula>"0 = No answer/Not Applicable"</formula>
    </cfRule>
    <cfRule type="cellIs" dxfId="11448" priority="32" operator="equal">
      <formula>"1 = Not present, needs to be developed"</formula>
    </cfRule>
    <cfRule type="cellIs" dxfId="11447" priority="33" operator="equal">
      <formula>"2 = Needs a lot of strengthening"</formula>
    </cfRule>
    <cfRule type="cellIs" dxfId="11446" priority="34" operator="equal">
      <formula>"3 = Needs some strengthening"</formula>
    </cfRule>
    <cfRule type="cellIs" dxfId="11445" priority="35" operator="equal">
      <formula>"4 = Already present, no action needed"</formula>
    </cfRule>
  </conditionalFormatting>
  <conditionalFormatting sqref="H60:H61">
    <cfRule type="cellIs" dxfId="11444" priority="26" operator="equal">
      <formula>"0 = No answer/Not Applicable"</formula>
    </cfRule>
    <cfRule type="cellIs" dxfId="11443" priority="27" operator="equal">
      <formula>"1 = Not present, needs to be developed"</formula>
    </cfRule>
    <cfRule type="cellIs" dxfId="11442" priority="28" operator="equal">
      <formula>"2 = Needs a lot of strengthening"</formula>
    </cfRule>
    <cfRule type="cellIs" dxfId="11441" priority="29" operator="equal">
      <formula>"3 = Needs some strengthening"</formula>
    </cfRule>
    <cfRule type="cellIs" dxfId="11440" priority="30" operator="equal">
      <formula>"4 = Already present, no action needed"</formula>
    </cfRule>
  </conditionalFormatting>
  <conditionalFormatting sqref="F63:F71">
    <cfRule type="cellIs" dxfId="11439" priority="21" operator="equal">
      <formula>"0 = No answer/Not Applicable"</formula>
    </cfRule>
    <cfRule type="cellIs" dxfId="11438" priority="22" operator="equal">
      <formula>"1 = Not present, needs to be developed"</formula>
    </cfRule>
    <cfRule type="cellIs" dxfId="11437" priority="23" operator="equal">
      <formula>"2 = Needs a lot of strengthening"</formula>
    </cfRule>
    <cfRule type="cellIs" dxfId="11436" priority="24" operator="equal">
      <formula>"3 = Needs some strengthening"</formula>
    </cfRule>
    <cfRule type="cellIs" dxfId="11435" priority="25" operator="equal">
      <formula>"4 = Already present, no action needed"</formula>
    </cfRule>
  </conditionalFormatting>
  <conditionalFormatting sqref="H63:H71">
    <cfRule type="cellIs" dxfId="11434" priority="16" operator="equal">
      <formula>"0 = No answer/Not Applicable"</formula>
    </cfRule>
    <cfRule type="cellIs" dxfId="11433" priority="17" operator="equal">
      <formula>"1 = Not present, needs to be developed"</formula>
    </cfRule>
    <cfRule type="cellIs" dxfId="11432" priority="18" operator="equal">
      <formula>"2 = Needs a lot of strengthening"</formula>
    </cfRule>
    <cfRule type="cellIs" dxfId="11431" priority="19" operator="equal">
      <formula>"3 = Needs some strengthening"</formula>
    </cfRule>
    <cfRule type="cellIs" dxfId="11430" priority="20" operator="equal">
      <formula>"4 = Already present, no action needed"</formula>
    </cfRule>
  </conditionalFormatting>
  <conditionalFormatting sqref="H16">
    <cfRule type="cellIs" dxfId="11429" priority="11" operator="equal">
      <formula>"0 = No answer/Not Applicable"</formula>
    </cfRule>
    <cfRule type="cellIs" dxfId="11428" priority="12" operator="equal">
      <formula>"1 = Not present, needs to be developed"</formula>
    </cfRule>
    <cfRule type="cellIs" dxfId="11427" priority="13" operator="equal">
      <formula>"2 = Needs a lot of strengthening"</formula>
    </cfRule>
    <cfRule type="cellIs" dxfId="11426" priority="14" operator="equal">
      <formula>"3 = Needs some strengthening"</formula>
    </cfRule>
    <cfRule type="cellIs" dxfId="11425" priority="15" operator="equal">
      <formula>"4 = Already present, no action needed"</formula>
    </cfRule>
  </conditionalFormatting>
  <conditionalFormatting sqref="H15">
    <cfRule type="cellIs" dxfId="11424" priority="6" operator="equal">
      <formula>"0 = No answer/Not Applicable"</formula>
    </cfRule>
    <cfRule type="cellIs" dxfId="11423" priority="7" operator="equal">
      <formula>"1 = Not present, needs to be developed"</formula>
    </cfRule>
    <cfRule type="cellIs" dxfId="11422" priority="8" operator="equal">
      <formula>"2 = Needs a lot of strengthening"</formula>
    </cfRule>
    <cfRule type="cellIs" dxfId="11421" priority="9" operator="equal">
      <formula>"3 = Needs some strengthening"</formula>
    </cfRule>
    <cfRule type="cellIs" dxfId="11420" priority="10" operator="equal">
      <formula>"4 = Already present, no action needed"</formula>
    </cfRule>
  </conditionalFormatting>
  <conditionalFormatting sqref="F17">
    <cfRule type="cellIs" dxfId="11419" priority="1" operator="equal">
      <formula>"0 = No answer/Not Applicable"</formula>
    </cfRule>
    <cfRule type="cellIs" dxfId="11418" priority="2" operator="equal">
      <formula>"1 = Not present, needs to be developed"</formula>
    </cfRule>
    <cfRule type="cellIs" dxfId="11417" priority="3" operator="equal">
      <formula>"2 = Needs a lot of strengthening"</formula>
    </cfRule>
    <cfRule type="cellIs" dxfId="11416" priority="4" operator="equal">
      <formula>"3 = Needs some strengthening"</formula>
    </cfRule>
    <cfRule type="cellIs" dxfId="11415" priority="5" operator="equal">
      <formula>"4 = Already present, no action needed"</formula>
    </cfRule>
  </conditionalFormatting>
  <dataValidations count="1">
    <dataValidation type="list" allowBlank="1" showInputMessage="1" showErrorMessage="1" sqref="E17:E18 G31:G32 G35:G37 G17:G18 G20:G21 G23:G24 G27:G29 G39 G41 G44:G46 G48:G52 G60:G61 E63:E71 G54:G57 G63:G71 E20:E21 E23:E24 E27:E29 E31:E32 E35:E37 E39 E41 E44:E46 E48:E52 E54:E57 E60:E61">
      <formula1>responses</formula1>
    </dataValidation>
  </dataValidations>
  <pageMargins left="0.7" right="0.7" top="0.75" bottom="0.75" header="0.3" footer="0.3"/>
  <pageSetup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29</vt:i4>
      </vt:variant>
      <vt:variant>
        <vt:lpstr>Named Ranges</vt:lpstr>
      </vt:variant>
      <vt:variant>
        <vt:i4>2</vt:i4>
      </vt:variant>
    </vt:vector>
  </HeadingPairs>
  <TitlesOfParts>
    <vt:vector size="31" baseType="lpstr">
      <vt:lpstr>Vue d'ensemble</vt:lpstr>
      <vt:lpstr>Échelle de mesure des stades</vt:lpstr>
      <vt:lpstr>Évaluation - contexte</vt:lpstr>
      <vt:lpstr>Data site 1</vt:lpstr>
      <vt:lpstr>HIS Assessment 1</vt:lpstr>
      <vt:lpstr>HIS Assessment 2</vt:lpstr>
      <vt:lpstr>HIS Assessment 3</vt:lpstr>
      <vt:lpstr>HIS Assessment 4</vt:lpstr>
      <vt:lpstr>HIS Assessment 5</vt:lpstr>
      <vt:lpstr>HIS Assessment 6</vt:lpstr>
      <vt:lpstr>HIS Assessment 7</vt:lpstr>
      <vt:lpstr>HIS Assessment 8</vt:lpstr>
      <vt:lpstr>HIS Assessment 9</vt:lpstr>
      <vt:lpstr>HIS Assessment 10</vt:lpstr>
      <vt:lpstr>HIS Assessment 11</vt:lpstr>
      <vt:lpstr>HIS Assessment 12</vt:lpstr>
      <vt:lpstr>HIS Assessment 13</vt:lpstr>
      <vt:lpstr>HIS Assessment 14</vt:lpstr>
      <vt:lpstr>HIS Assessment 15</vt:lpstr>
      <vt:lpstr>Data site 2</vt:lpstr>
      <vt:lpstr>Data Entry &amp; Analysis</vt:lpstr>
      <vt:lpstr>Charts</vt:lpstr>
      <vt:lpstr>Data</vt:lpstr>
      <vt:lpstr> HIS Assessment 1</vt:lpstr>
      <vt:lpstr>Stratégie pour l'amélioration</vt:lpstr>
      <vt:lpstr>Abréviations</vt:lpstr>
      <vt:lpstr>Glossaire</vt:lpstr>
      <vt:lpstr>Feuille 1</vt:lpstr>
      <vt:lpstr>Sheet4</vt:lpstr>
      <vt:lpstr>'Échelle de mesure des stades'!_gjdgxs</vt:lpstr>
      <vt:lpstr>responses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Stephanie Watson-Grant</dc:creator>
  <cp:keywords/>
  <dc:description/>
  <cp:lastModifiedBy>Chris Blaber</cp:lastModifiedBy>
  <cp:lastPrinted>2018-10-01T15:10:57Z</cp:lastPrinted>
  <dcterms:created xsi:type="dcterms:W3CDTF">2018-06-01T14:07:29Z</dcterms:created>
  <dcterms:modified xsi:type="dcterms:W3CDTF">2021-08-10T20:16:19Z</dcterms:modified>
  <cp:category/>
</cp:coreProperties>
</file>